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65" windowWidth="15480" windowHeight="11640" activeTab="0"/>
  </bookViews>
  <sheets>
    <sheet name="SBK" sheetId="1" r:id="rId1"/>
  </sheets>
  <definedNames>
    <definedName name="_xlnm.Print_Area" localSheetId="0">'SBK'!$A$1:$M$175</definedName>
  </definedNames>
  <calcPr fullCalcOnLoad="1"/>
</workbook>
</file>

<file path=xl/sharedStrings.xml><?xml version="1.0" encoding="utf-8"?>
<sst xmlns="http://schemas.openxmlformats.org/spreadsheetml/2006/main" count="136" uniqueCount="45">
  <si>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</si>
  <si>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</si>
  <si>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</si>
  <si>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</si>
  <si>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</si>
  <si>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</si>
  <si>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</si>
  <si>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</si>
  <si>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</si>
  <si>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</si>
  <si>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</si>
  <si>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>Počet provozoven vybavených POS</t>
  </si>
  <si>
    <t xml:space="preserve"> </t>
  </si>
  <si>
    <t>ACQUIRING - TRANSAKCE merch.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</si>
  <si>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</si>
  <si>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</si>
  <si>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</si>
  <si>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</si>
  <si>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</si>
  <si>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</si>
  <si>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</si>
  <si>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</si>
  <si>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Počet instalovaných ATM</t>
  </si>
  <si>
    <t>Počet transakcí v ATM</t>
  </si>
  <si>
    <t>Objem transakcí v ATM (v tisících Kč)</t>
  </si>
  <si>
    <t>ISSUING - KARTY</t>
  </si>
  <si>
    <t>Vydané karty celkem</t>
  </si>
  <si>
    <t>Tuzemské karty</t>
  </si>
  <si>
    <t>Mezinárodní karty</t>
  </si>
  <si>
    <t>Debetní karty</t>
  </si>
  <si>
    <t>Kreditní karty</t>
  </si>
  <si>
    <t>Charge karty</t>
  </si>
  <si>
    <t>Karty čipové a hybridní</t>
  </si>
  <si>
    <t>ISSUING - TRANSAKCE (retail)</t>
  </si>
  <si>
    <t>Počet domácích transakcí</t>
  </si>
  <si>
    <t>Počet zahraničních transakcí</t>
  </si>
  <si>
    <t>Objem domácích transakcí (v tisících Kč)</t>
  </si>
  <si>
    <t>Objem zahraničních transakcí (v tisících Kč)</t>
  </si>
  <si>
    <t>ISSUING - TRANSAKCE ATM</t>
  </si>
  <si>
    <t>Počet transakcí v ATM celkem</t>
  </si>
  <si>
    <t>Objem transakcí v ATM celkem (v tisících Kč)</t>
  </si>
  <si>
    <t>MC</t>
  </si>
  <si>
    <t>MC Elec.</t>
  </si>
  <si>
    <t>eBanka</t>
  </si>
  <si>
    <t>Výběrová statistika SBK za 2.q.2006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</si>
</sst>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3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9"/>
      <color indexed="10"/>
      <name val="Arial CE"/>
      <family val="2"/>
    </font>
    <font>
      <b/>
      <sz val="14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2" borderId="1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3" borderId="13" xfId="0" applyFont="1" applyFill="1" applyBorder="1" applyAlignment="1">
      <alignment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0" fontId="9" fillId="3" borderId="17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9" fillId="3" borderId="19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3" borderId="20" xfId="0" applyFont="1" applyFill="1" applyBorder="1" applyAlignment="1" applyProtection="1">
      <alignment horizontal="center"/>
      <protection locked="0"/>
    </xf>
    <xf numFmtId="0" fontId="10" fillId="3" borderId="21" xfId="0" applyFont="1" applyFill="1" applyBorder="1" applyAlignment="1" applyProtection="1">
      <alignment horizontal="center"/>
      <protection locked="0"/>
    </xf>
    <xf numFmtId="0" fontId="10" fillId="3" borderId="22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>
      <alignment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9" fillId="4" borderId="27" xfId="0" applyNumberFormat="1" applyFont="1" applyFill="1" applyBorder="1" applyAlignment="1" applyProtection="1">
      <alignment horizontal="right" vertical="center"/>
      <protection locked="0"/>
    </xf>
    <xf numFmtId="3" fontId="9" fillId="4" borderId="24" xfId="0" applyNumberFormat="1" applyFont="1" applyFill="1" applyBorder="1" applyAlignment="1" applyProtection="1">
      <alignment horizontal="right" vertical="center"/>
      <protection locked="0"/>
    </xf>
    <xf numFmtId="3" fontId="9" fillId="4" borderId="28" xfId="0" applyNumberFormat="1" applyFont="1" applyFill="1" applyBorder="1" applyAlignment="1" applyProtection="1">
      <alignment horizontal="right" vertical="center"/>
      <protection locked="0"/>
    </xf>
    <xf numFmtId="3" fontId="9" fillId="4" borderId="7" xfId="0" applyNumberFormat="1" applyFont="1" applyFill="1" applyBorder="1" applyAlignment="1" applyProtection="1">
      <alignment horizontal="right" vertical="center"/>
      <protection locked="0"/>
    </xf>
    <xf numFmtId="3" fontId="9" fillId="4" borderId="29" xfId="0" applyNumberFormat="1" applyFont="1" applyFill="1" applyBorder="1" applyAlignment="1" applyProtection="1">
      <alignment horizontal="right" vertical="center"/>
      <protection locked="0"/>
    </xf>
    <xf numFmtId="3" fontId="9" fillId="4" borderId="15" xfId="0" applyNumberFormat="1" applyFont="1" applyFill="1" applyBorder="1" applyAlignment="1" applyProtection="1">
      <alignment horizontal="right" vertical="center"/>
      <protection locked="0"/>
    </xf>
    <xf numFmtId="3" fontId="9" fillId="4" borderId="30" xfId="0" applyNumberFormat="1" applyFont="1" applyFill="1" applyBorder="1" applyAlignment="1" applyProtection="1">
      <alignment horizontal="right" vertical="center"/>
      <protection locked="0"/>
    </xf>
    <xf numFmtId="3" fontId="9" fillId="4" borderId="11" xfId="0" applyNumberFormat="1" applyFont="1" applyFill="1" applyBorder="1" applyAlignment="1" applyProtection="1">
      <alignment horizontal="right" vertical="center"/>
      <protection locked="0"/>
    </xf>
    <xf numFmtId="3" fontId="9" fillId="4" borderId="8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545"/>
          <c:w val="0.9695"/>
          <c:h val="0.94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SBK!$B$6</c:f>
              <c:strCache>
                <c:ptCount val="1"/>
                <c:pt idx="0">
                  <c:v>Počet provozoven vybavených POS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SBK!$C$6:$K$6</c:f>
              <c:numCache/>
            </c:numRef>
          </c:val>
        </c:ser>
        <c:ser>
          <c:idx val="0"/>
          <c:order val="1"/>
          <c:tx>
            <c:strRef>
              <c:f>SBK!$B$5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SBK!$C$5:$K$5</c:f>
              <c:numCache/>
            </c:numRef>
          </c:val>
        </c:ser>
        <c:overlap val="100"/>
        <c:axId val="44997105"/>
        <c:axId val="2320762"/>
      </c:bar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20762"/>
        <c:crosses val="autoZero"/>
        <c:auto val="0"/>
        <c:lblOffset val="100"/>
        <c:noMultiLvlLbl val="0"/>
      </c:catAx>
      <c:valAx>
        <c:axId val="2320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99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75"/>
          <c:y val="0.1095"/>
          <c:w val="0.56325"/>
          <c:h val="0.0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1"/>
          <c:w val="0.97175"/>
          <c:h val="0.8727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SBK!$C$122:$I$122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SBK!$C$123:$I$123</c:f>
              <c:numCache/>
            </c:numRef>
          </c:val>
        </c:ser>
        <c:overlap val="100"/>
        <c:gapWidth val="140"/>
        <c:axId val="14865927"/>
        <c:axId val="66684480"/>
      </c:bar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684480"/>
        <c:crosses val="autoZero"/>
        <c:auto val="0"/>
        <c:lblOffset val="100"/>
        <c:noMultiLvlLbl val="0"/>
      </c:catAx>
      <c:valAx>
        <c:axId val="66684480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865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5"/>
          <c:y val="0.16825"/>
          <c:w val="0.373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6325"/>
          <c:w val="0.9677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SBK!$B$150</c:f>
              <c:strCache>
                <c:ptCount val="1"/>
                <c:pt idx="0">
                  <c:v>Objem transakcí v ATM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SBK!$C$150:$H$150</c:f>
              <c:numCache/>
            </c:numRef>
          </c:val>
        </c:ser>
        <c:gapWidth val="130"/>
        <c:axId val="63289409"/>
        <c:axId val="32733770"/>
      </c:bar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733770"/>
        <c:crosses val="autoZero"/>
        <c:auto val="0"/>
        <c:lblOffset val="100"/>
        <c:noMultiLvlLbl val="0"/>
      </c:catAx>
      <c:valAx>
        <c:axId val="32733770"/>
        <c:scaling>
          <c:orientation val="minMax"/>
          <c:max val="7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289409"/>
        <c:crossesAt val="1"/>
        <c:crossBetween val="between"/>
        <c:dispUnits/>
        <c:majorUnit val="1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20275"/>
          <c:w val="0.8705"/>
          <c:h val="0.47025"/>
        </c:manualLayout>
      </c:layout>
      <c:pie3DChart>
        <c:varyColors val="1"/>
        <c:ser>
          <c:idx val="0"/>
          <c:order val="0"/>
          <c:tx>
            <c:strRef>
              <c:f>SBK!$L$3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SBK!$B$5:$B$6</c:f>
              <c:strCache/>
            </c:strRef>
          </c:cat>
          <c:val>
            <c:numRef>
              <c:f>SBK!$L$5:$L$6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5"/>
          <c:y val="0.755"/>
          <c:w val="0.9905"/>
          <c:h val="0.08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875"/>
          <c:w val="0.947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SBK!$B$32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SBK!$C$32:$J$32</c:f>
              <c:numCache/>
            </c:numRef>
          </c:val>
        </c:ser>
        <c:gapWidth val="130"/>
        <c:axId val="20886859"/>
        <c:axId val="53764004"/>
      </c:bar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764004"/>
        <c:crosses val="autoZero"/>
        <c:auto val="0"/>
        <c:lblOffset val="100"/>
        <c:noMultiLvlLbl val="0"/>
      </c:catAx>
      <c:valAx>
        <c:axId val="53764004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886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8275"/>
          <c:w val="0.972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(SBK!$C$65:$H$65,SBK!$K$65)</c:f>
              <c:numCache/>
            </c:numRef>
          </c:val>
        </c:ser>
        <c:gapWidth val="130"/>
        <c:axId val="14113989"/>
        <c:axId val="59917038"/>
      </c:barChart>
      <c:catAx>
        <c:axId val="1411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17038"/>
        <c:crosses val="autoZero"/>
        <c:auto val="0"/>
        <c:lblOffset val="100"/>
        <c:noMultiLvlLbl val="0"/>
      </c:catAx>
      <c:valAx>
        <c:axId val="59917038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113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1025"/>
          <c:y val="0.22025"/>
          <c:w val="0.76025"/>
          <c:h val="0.66675"/>
        </c:manualLayout>
      </c:layout>
      <c:pie3DChart>
        <c:varyColors val="1"/>
        <c:ser>
          <c:idx val="0"/>
          <c:order val="0"/>
          <c:tx>
            <c:strRef>
              <c:f>SBK!$B$88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(SBK!$C$87:$I$87,SBK!$K$87)</c:f>
              <c:strCache/>
            </c:strRef>
          </c:cat>
          <c:val>
            <c:numRef>
              <c:f>(SBK!$C$88:$I$88,SBK!$K$88)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85"/>
          <c:w val="0.977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SBK!$C$118:$H$118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SBK!$C$119:$H$119</c:f>
              <c:numCache/>
            </c:numRef>
          </c:val>
        </c:ser>
        <c:overlap val="100"/>
        <c:gapWidth val="140"/>
        <c:axId val="2382431"/>
        <c:axId val="21441880"/>
      </c:barChart>
      <c:catAx>
        <c:axId val="2382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441880"/>
        <c:crosses val="autoZero"/>
        <c:auto val="0"/>
        <c:lblOffset val="100"/>
        <c:noMultiLvlLbl val="0"/>
      </c:catAx>
      <c:valAx>
        <c:axId val="21441880"/>
        <c:scaling>
          <c:orientation val="minMax"/>
          <c:max val="1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82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"/>
          <c:y val="0.134"/>
          <c:w val="0.30225"/>
          <c:h val="0.1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3"/>
          <c:w val="0.9742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SBK!$B$149</c:f>
              <c:strCache>
                <c:ptCount val="1"/>
                <c:pt idx="0">
                  <c:v>Počet transakcí v ATM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SBK!$C$149:$H$149</c:f>
              <c:numCache/>
            </c:numRef>
          </c:val>
        </c:ser>
        <c:gapWidth val="130"/>
        <c:axId val="58759193"/>
        <c:axId val="59070690"/>
      </c:bar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070690"/>
        <c:crosses val="autoZero"/>
        <c:auto val="0"/>
        <c:lblOffset val="100"/>
        <c:noMultiLvlLbl val="0"/>
      </c:catAx>
      <c:valAx>
        <c:axId val="59070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759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625"/>
          <c:w val="0.934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SBK!$B$33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SBK!$C$33:$J$33</c:f>
              <c:numCache/>
            </c:numRef>
          </c:val>
        </c:ser>
        <c:gapWidth val="130"/>
        <c:axId val="61874163"/>
        <c:axId val="19996556"/>
      </c:barChart>
      <c:catAx>
        <c:axId val="61874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996556"/>
        <c:crosses val="autoZero"/>
        <c:auto val="0"/>
        <c:lblOffset val="100"/>
        <c:noMultiLvlLbl val="0"/>
      </c:catAx>
      <c:valAx>
        <c:axId val="19996556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874163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425"/>
          <c:w val="0.96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(SBK!$C$66:$H$66,SBK!$K$66)</c:f>
              <c:numCache/>
            </c:numRef>
          </c:val>
        </c:ser>
        <c:gapWidth val="130"/>
        <c:axId val="45751277"/>
        <c:axId val="9108310"/>
      </c:barChart>
      <c:catAx>
        <c:axId val="4575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108310"/>
        <c:crosses val="autoZero"/>
        <c:auto val="0"/>
        <c:lblOffset val="100"/>
        <c:noMultiLvlLbl val="0"/>
      </c:catAx>
      <c:valAx>
        <c:axId val="9108310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751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5</xdr:col>
      <xdr:colOff>523875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152400" y="1133475"/>
        <a:ext cx="63341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752475</xdr:colOff>
      <xdr:row>6</xdr:row>
      <xdr:rowOff>47625</xdr:rowOff>
    </xdr:from>
    <xdr:to>
      <xdr:col>12</xdr:col>
      <xdr:colOff>9525</xdr:colOff>
      <xdr:row>28</xdr:row>
      <xdr:rowOff>95250</xdr:rowOff>
    </xdr:to>
    <xdr:graphicFrame>
      <xdr:nvGraphicFramePr>
        <xdr:cNvPr id="2" name="Chart 4"/>
        <xdr:cNvGraphicFramePr/>
      </xdr:nvGraphicFramePr>
      <xdr:xfrm>
        <a:off x="6715125" y="1133475"/>
        <a:ext cx="38766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95250</xdr:rowOff>
    </xdr:from>
    <xdr:to>
      <xdr:col>4</xdr:col>
      <xdr:colOff>752475</xdr:colOff>
      <xdr:row>54</xdr:row>
      <xdr:rowOff>66675</xdr:rowOff>
    </xdr:to>
    <xdr:graphicFrame>
      <xdr:nvGraphicFramePr>
        <xdr:cNvPr id="3" name="Chart 5"/>
        <xdr:cNvGraphicFramePr/>
      </xdr:nvGraphicFramePr>
      <xdr:xfrm>
        <a:off x="152400" y="5705475"/>
        <a:ext cx="58102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104775</xdr:rowOff>
    </xdr:from>
    <xdr:to>
      <xdr:col>4</xdr:col>
      <xdr:colOff>752475</xdr:colOff>
      <xdr:row>85</xdr:row>
      <xdr:rowOff>0</xdr:rowOff>
    </xdr:to>
    <xdr:graphicFrame>
      <xdr:nvGraphicFramePr>
        <xdr:cNvPr id="4" name="Chart 6"/>
        <xdr:cNvGraphicFramePr/>
      </xdr:nvGraphicFramePr>
      <xdr:xfrm>
        <a:off x="152400" y="11325225"/>
        <a:ext cx="58102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2809875</xdr:colOff>
      <xdr:row>94</xdr:row>
      <xdr:rowOff>76200</xdr:rowOff>
    </xdr:from>
    <xdr:to>
      <xdr:col>8</xdr:col>
      <xdr:colOff>561975</xdr:colOff>
      <xdr:row>113</xdr:row>
      <xdr:rowOff>95250</xdr:rowOff>
    </xdr:to>
    <xdr:graphicFrame>
      <xdr:nvGraphicFramePr>
        <xdr:cNvPr id="5" name="Chart 9"/>
        <xdr:cNvGraphicFramePr/>
      </xdr:nvGraphicFramePr>
      <xdr:xfrm>
        <a:off x="2962275" y="16011525"/>
        <a:ext cx="562927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123</xdr:row>
      <xdr:rowOff>85725</xdr:rowOff>
    </xdr:from>
    <xdr:to>
      <xdr:col>4</xdr:col>
      <xdr:colOff>752475</xdr:colOff>
      <xdr:row>145</xdr:row>
      <xdr:rowOff>76200</xdr:rowOff>
    </xdr:to>
    <xdr:graphicFrame>
      <xdr:nvGraphicFramePr>
        <xdr:cNvPr id="6" name="Chart 10"/>
        <xdr:cNvGraphicFramePr/>
      </xdr:nvGraphicFramePr>
      <xdr:xfrm>
        <a:off x="152400" y="20897850"/>
        <a:ext cx="5810250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151</xdr:row>
      <xdr:rowOff>57150</xdr:rowOff>
    </xdr:from>
    <xdr:to>
      <xdr:col>4</xdr:col>
      <xdr:colOff>752475</xdr:colOff>
      <xdr:row>174</xdr:row>
      <xdr:rowOff>57150</xdr:rowOff>
    </xdr:to>
    <xdr:graphicFrame>
      <xdr:nvGraphicFramePr>
        <xdr:cNvPr id="7" name="Chart 13"/>
        <xdr:cNvGraphicFramePr/>
      </xdr:nvGraphicFramePr>
      <xdr:xfrm>
        <a:off x="85725" y="25565100"/>
        <a:ext cx="58769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33</xdr:row>
      <xdr:rowOff>95250</xdr:rowOff>
    </xdr:from>
    <xdr:to>
      <xdr:col>12</xdr:col>
      <xdr:colOff>0</xdr:colOff>
      <xdr:row>54</xdr:row>
      <xdr:rowOff>57150</xdr:rowOff>
    </xdr:to>
    <xdr:graphicFrame>
      <xdr:nvGraphicFramePr>
        <xdr:cNvPr id="8" name="Chart 15"/>
        <xdr:cNvGraphicFramePr/>
      </xdr:nvGraphicFramePr>
      <xdr:xfrm>
        <a:off x="6029325" y="5705475"/>
        <a:ext cx="4552950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66</xdr:row>
      <xdr:rowOff>123825</xdr:rowOff>
    </xdr:from>
    <xdr:to>
      <xdr:col>11</xdr:col>
      <xdr:colOff>828675</xdr:colOff>
      <xdr:row>84</xdr:row>
      <xdr:rowOff>152400</xdr:rowOff>
    </xdr:to>
    <xdr:graphicFrame>
      <xdr:nvGraphicFramePr>
        <xdr:cNvPr id="9" name="Chart 16"/>
        <xdr:cNvGraphicFramePr/>
      </xdr:nvGraphicFramePr>
      <xdr:xfrm>
        <a:off x="6010275" y="11344275"/>
        <a:ext cx="4572000" cy="3114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123</xdr:row>
      <xdr:rowOff>95250</xdr:rowOff>
    </xdr:from>
    <xdr:to>
      <xdr:col>11</xdr:col>
      <xdr:colOff>828675</xdr:colOff>
      <xdr:row>145</xdr:row>
      <xdr:rowOff>57150</xdr:rowOff>
    </xdr:to>
    <xdr:graphicFrame>
      <xdr:nvGraphicFramePr>
        <xdr:cNvPr id="10" name="Chart 17"/>
        <xdr:cNvGraphicFramePr/>
      </xdr:nvGraphicFramePr>
      <xdr:xfrm>
        <a:off x="6010275" y="20907375"/>
        <a:ext cx="4572000" cy="370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151</xdr:row>
      <xdr:rowOff>57150</xdr:rowOff>
    </xdr:from>
    <xdr:to>
      <xdr:col>11</xdr:col>
      <xdr:colOff>828675</xdr:colOff>
      <xdr:row>174</xdr:row>
      <xdr:rowOff>47625</xdr:rowOff>
    </xdr:to>
    <xdr:graphicFrame>
      <xdr:nvGraphicFramePr>
        <xdr:cNvPr id="11" name="Chart 18"/>
        <xdr:cNvGraphicFramePr/>
      </xdr:nvGraphicFramePr>
      <xdr:xfrm>
        <a:off x="5972175" y="25565100"/>
        <a:ext cx="4610100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90" zoomScaleNormal="90" zoomScaleSheetLayoutView="80" workbookViewId="0" topLeftCell="A169">
      <selection activeCell="O152" sqref="O152"/>
    </sheetView>
  </sheetViews>
  <sheetFormatPr defaultColWidth="9.00390625" defaultRowHeight="12.75"/>
  <cols>
    <col min="1" max="1" width="2.00390625" style="1" customWidth="1"/>
    <col min="2" max="2" width="45.75390625" style="1" customWidth="1"/>
    <col min="3" max="3" width="10.875" style="2" bestFit="1" customWidth="1"/>
    <col min="4" max="4" width="9.75390625" style="2" customWidth="1"/>
    <col min="5" max="7" width="9.875" style="2" bestFit="1" customWidth="1"/>
    <col min="8" max="9" width="7.375" style="2" bestFit="1" customWidth="1"/>
    <col min="10" max="10" width="6.375" style="2" bestFit="1" customWidth="1"/>
    <col min="11" max="11" width="8.875" style="2" bestFit="1" customWidth="1"/>
    <col min="12" max="12" width="10.87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21" customHeight="1">
      <c r="C1" s="38" t="s">
        <v>44</v>
      </c>
    </row>
    <row r="2" ht="11.25" customHeight="1" thickBot="1">
      <c r="B2" s="3"/>
    </row>
    <row r="3" spans="2:15" ht="12.75" thickBot="1">
      <c r="B3" s="4" t="s">
        <v>0</v>
      </c>
      <c r="C3" s="5" t="s">
        <v>41</v>
      </c>
      <c r="D3" s="6" t="s">
        <v>42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7" t="s">
        <v>8</v>
      </c>
      <c r="M3" s="2"/>
      <c r="O3" s="2"/>
    </row>
    <row r="4" spans="2:14" s="2" customFormat="1" ht="13.5" customHeight="1">
      <c r="B4" s="8" t="s">
        <v>9</v>
      </c>
      <c r="C4" s="9">
        <v>45765</v>
      </c>
      <c r="D4" s="10">
        <v>35153</v>
      </c>
      <c r="E4" s="10">
        <v>35153</v>
      </c>
      <c r="F4" s="10">
        <v>45483</v>
      </c>
      <c r="G4" s="10">
        <v>35281</v>
      </c>
      <c r="H4" s="10">
        <v>17318</v>
      </c>
      <c r="I4" s="10">
        <v>33631</v>
      </c>
      <c r="J4" s="10">
        <v>20221</v>
      </c>
      <c r="K4" s="10">
        <v>4343</v>
      </c>
      <c r="L4" s="11">
        <v>51641</v>
      </c>
      <c r="M4" s="12"/>
      <c r="N4" s="12"/>
    </row>
    <row r="5" spans="2:12" s="2" customFormat="1" ht="13.5" customHeight="1">
      <c r="B5" s="13" t="s">
        <v>10</v>
      </c>
      <c r="C5" s="14">
        <v>8271</v>
      </c>
      <c r="D5" s="15">
        <v>0</v>
      </c>
      <c r="E5" s="15">
        <v>0</v>
      </c>
      <c r="F5" s="15">
        <v>8025</v>
      </c>
      <c r="G5" s="15">
        <v>0</v>
      </c>
      <c r="H5" s="15">
        <v>5051</v>
      </c>
      <c r="I5" s="15">
        <v>4907</v>
      </c>
      <c r="J5" s="15">
        <v>7053</v>
      </c>
      <c r="K5" s="15">
        <v>1962</v>
      </c>
      <c r="L5" s="16">
        <v>12347</v>
      </c>
    </row>
    <row r="6" spans="2:12" s="2" customFormat="1" ht="13.5" customHeight="1" thickBot="1">
      <c r="B6" s="17" t="s">
        <v>11</v>
      </c>
      <c r="C6" s="18">
        <v>36013</v>
      </c>
      <c r="D6" s="19">
        <v>34443</v>
      </c>
      <c r="E6" s="19">
        <v>34443</v>
      </c>
      <c r="F6" s="19">
        <v>35900</v>
      </c>
      <c r="G6" s="19">
        <v>34510</v>
      </c>
      <c r="H6" s="19">
        <v>19923</v>
      </c>
      <c r="I6" s="19">
        <v>27265</v>
      </c>
      <c r="J6" s="19">
        <v>17692</v>
      </c>
      <c r="K6" s="19">
        <v>3941</v>
      </c>
      <c r="L6" s="20">
        <v>39373</v>
      </c>
    </row>
    <row r="7" spans="3:12" s="2" customFormat="1" ht="13.5" customHeight="1"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3:12" s="2" customFormat="1" ht="13.5" customHeight="1"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3:12" s="2" customFormat="1" ht="13.5" customHeight="1"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3:12" s="2" customFormat="1" ht="13.5" customHeight="1"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3:12" s="2" customFormat="1" ht="13.5" customHeight="1"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3:12" s="2" customFormat="1" ht="13.5" customHeight="1"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3:12" s="2" customFormat="1" ht="13.5" customHeight="1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3:12" s="2" customFormat="1" ht="13.5" customHeight="1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3:12" s="2" customFormat="1" ht="13.5" customHeight="1"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3:12" s="2" customFormat="1" ht="13.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3:12" s="2" customFormat="1" ht="13.5" customHeight="1"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3:12" s="2" customFormat="1" ht="13.5" customHeight="1"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3:12" s="2" customFormat="1" ht="13.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3:12" s="2" customFormat="1" ht="13.5" customHeight="1"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3:12" s="2" customFormat="1" ht="13.5" customHeight="1"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3:12" s="2" customFormat="1" ht="13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3:12" s="2" customFormat="1" ht="13.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3:12" s="2" customFormat="1" ht="13.5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3:12" s="2" customFormat="1" ht="13.5" customHeight="1"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3:12" s="2" customFormat="1" ht="13.5" customHeight="1"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3:12" s="2" customFormat="1" ht="13.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3:12" s="2" customFormat="1" ht="13.5" customHeight="1"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3:12" s="2" customFormat="1" ht="7.5" customHeight="1"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3:12" s="2" customFormat="1" ht="12.75" customHeight="1" thickBot="1"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2" s="2" customFormat="1" ht="12.75" thickBot="1">
      <c r="B31" s="4" t="s">
        <v>13</v>
      </c>
      <c r="C31" s="5" t="s">
        <v>41</v>
      </c>
      <c r="D31" s="6" t="s">
        <v>42</v>
      </c>
      <c r="E31" s="6" t="s">
        <v>1</v>
      </c>
      <c r="F31" s="6" t="s">
        <v>2</v>
      </c>
      <c r="G31" s="6" t="s">
        <v>3</v>
      </c>
      <c r="H31" s="6" t="s">
        <v>4</v>
      </c>
      <c r="I31" s="6" t="s">
        <v>5</v>
      </c>
      <c r="J31" s="6" t="s">
        <v>6</v>
      </c>
      <c r="K31" s="6" t="s">
        <v>7</v>
      </c>
      <c r="L31" s="7" t="s">
        <v>8</v>
      </c>
    </row>
    <row r="32" spans="2:12" s="2" customFormat="1" ht="13.5" customHeight="1">
      <c r="B32" s="8" t="s">
        <v>14</v>
      </c>
      <c r="C32" s="9">
        <v>7538050</v>
      </c>
      <c r="D32" s="10">
        <v>21927</v>
      </c>
      <c r="E32" s="10">
        <v>3734690</v>
      </c>
      <c r="F32" s="10">
        <v>9278652</v>
      </c>
      <c r="G32" s="10">
        <v>8002403</v>
      </c>
      <c r="H32" s="10">
        <v>152502</v>
      </c>
      <c r="I32" s="10">
        <v>58628</v>
      </c>
      <c r="J32" s="10">
        <v>1973</v>
      </c>
      <c r="K32" s="10">
        <v>6416968</v>
      </c>
      <c r="L32" s="22">
        <f>SUM(C32:K32)</f>
        <v>35205793</v>
      </c>
    </row>
    <row r="33" spans="2:15" ht="12.75" thickBot="1">
      <c r="B33" s="17" t="s">
        <v>15</v>
      </c>
      <c r="C33" s="18">
        <v>10671138</v>
      </c>
      <c r="D33" s="19">
        <v>23036</v>
      </c>
      <c r="E33" s="19">
        <v>3642088</v>
      </c>
      <c r="F33" s="19">
        <v>13079015</v>
      </c>
      <c r="G33" s="19">
        <v>6381665</v>
      </c>
      <c r="H33" s="19">
        <v>486982</v>
      </c>
      <c r="I33" s="19">
        <v>198630</v>
      </c>
      <c r="J33" s="19">
        <v>8778</v>
      </c>
      <c r="K33" s="19">
        <v>8247388</v>
      </c>
      <c r="L33" s="20">
        <f>SUM(C33:K33)</f>
        <v>42738720</v>
      </c>
      <c r="M33" s="2"/>
      <c r="O33" s="2"/>
    </row>
    <row r="34" spans="13:14" s="2" customFormat="1" ht="13.5" customHeight="1">
      <c r="M34" s="12"/>
      <c r="N34" s="12"/>
    </row>
    <row r="35" s="2" customFormat="1" ht="13.5" customHeight="1"/>
    <row r="36" spans="3:12" s="2" customFormat="1" ht="13.5" customHeight="1"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3:12" s="2" customFormat="1" ht="13.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3:12" s="2" customFormat="1" ht="13.5" customHeight="1"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3:12" s="2" customFormat="1" ht="13.5" customHeight="1"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3:12" s="2" customFormat="1" ht="13.5" customHeight="1"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3:12" s="2" customFormat="1" ht="13.5" customHeight="1"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3:12" s="2" customFormat="1" ht="13.5" customHeight="1"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3:12" s="2" customFormat="1" ht="13.5" customHeight="1"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3:12" s="2" customFormat="1" ht="13.5" customHeight="1"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3:12" s="2" customFormat="1" ht="13.5" customHeight="1"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3:12" s="2" customFormat="1" ht="13.5" customHeight="1"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3:12" s="2" customFormat="1" ht="13.5" customHeight="1"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3:12" s="2" customFormat="1" ht="13.5" customHeight="1"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3:12" s="2" customFormat="1" ht="13.5" customHeight="1"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3:12" s="2" customFormat="1" ht="13.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3:12" s="2" customFormat="1" ht="13.5" customHeight="1"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3:12" s="2" customFormat="1" ht="13.5" customHeight="1"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3:12" s="2" customFormat="1" ht="13.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3:12" s="2" customFormat="1" ht="13.5" customHeight="1"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3:12" s="2" customFormat="1" ht="13.5" customHeight="1" thickBot="1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2:12" s="2" customFormat="1" ht="13.5" customHeight="1" thickBot="1">
      <c r="B56" s="4" t="s">
        <v>16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2:12" s="2" customFormat="1" ht="12">
      <c r="B57" s="23" t="s">
        <v>17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2:12" s="2" customFormat="1" ht="12">
      <c r="B58" s="24" t="s">
        <v>18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2:12" s="2" customFormat="1" ht="13.5" customHeight="1">
      <c r="B59" s="24" t="s">
        <v>19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2:12" s="2" customFormat="1" ht="13.5" customHeight="1">
      <c r="B60" s="24" t="s">
        <v>20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2:12" s="2" customFormat="1" ht="13.5" customHeight="1" thickBot="1">
      <c r="B61" s="25" t="s">
        <v>43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2" customFormat="1" ht="13.5" customHeight="1" thickBot="1">
      <c r="A62" s="1"/>
      <c r="B62" s="1"/>
      <c r="C62" s="1"/>
      <c r="D62" s="21"/>
      <c r="E62" s="21"/>
      <c r="F62" s="21"/>
      <c r="G62" s="21"/>
      <c r="H62" s="21"/>
      <c r="I62" s="21"/>
      <c r="J62" s="21"/>
      <c r="K62" s="21"/>
      <c r="L62" s="21"/>
    </row>
    <row r="63" spans="2:15" ht="12.75" thickBot="1">
      <c r="B63" s="4" t="s">
        <v>21</v>
      </c>
      <c r="C63" s="5" t="s">
        <v>41</v>
      </c>
      <c r="D63" s="6" t="s">
        <v>42</v>
      </c>
      <c r="E63" s="6" t="s">
        <v>1</v>
      </c>
      <c r="F63" s="6" t="s">
        <v>2</v>
      </c>
      <c r="G63" s="6" t="s">
        <v>3</v>
      </c>
      <c r="H63" s="6" t="s">
        <v>4</v>
      </c>
      <c r="I63" s="6" t="s">
        <v>5</v>
      </c>
      <c r="J63" s="6" t="s">
        <v>6</v>
      </c>
      <c r="K63" s="6" t="s">
        <v>7</v>
      </c>
      <c r="L63" s="7" t="s">
        <v>8</v>
      </c>
      <c r="M63" s="2"/>
      <c r="O63" s="2"/>
    </row>
    <row r="64" spans="2:14" s="2" customFormat="1" ht="13.5" customHeight="1">
      <c r="B64" s="8" t="s">
        <v>22</v>
      </c>
      <c r="C64" s="9">
        <v>2877</v>
      </c>
      <c r="D64" s="10">
        <v>2877</v>
      </c>
      <c r="E64" s="10">
        <v>2877</v>
      </c>
      <c r="F64" s="10">
        <v>2924</v>
      </c>
      <c r="G64" s="10">
        <v>2874</v>
      </c>
      <c r="H64" s="10">
        <v>1698</v>
      </c>
      <c r="I64" s="10">
        <v>2158</v>
      </c>
      <c r="J64" s="10">
        <v>1632</v>
      </c>
      <c r="K64" s="10">
        <v>1604</v>
      </c>
      <c r="L64" s="47">
        <v>2927</v>
      </c>
      <c r="M64" s="12"/>
      <c r="N64" s="26"/>
    </row>
    <row r="65" spans="2:14" s="2" customFormat="1" ht="13.5" customHeight="1">
      <c r="B65" s="13" t="s">
        <v>23</v>
      </c>
      <c r="C65" s="14">
        <v>10859172</v>
      </c>
      <c r="D65" s="15">
        <v>78597</v>
      </c>
      <c r="E65" s="15">
        <v>1904466</v>
      </c>
      <c r="F65" s="15">
        <v>16079178</v>
      </c>
      <c r="G65" s="15">
        <v>6441337</v>
      </c>
      <c r="H65" s="15">
        <v>38168</v>
      </c>
      <c r="I65" s="15">
        <v>0</v>
      </c>
      <c r="J65" s="15">
        <v>0</v>
      </c>
      <c r="K65" s="15">
        <v>720778</v>
      </c>
      <c r="L65" s="16">
        <f>SUM(C65:K65)</f>
        <v>36121696</v>
      </c>
      <c r="N65" s="27"/>
    </row>
    <row r="66" spans="2:14" s="2" customFormat="1" ht="13.5" customHeight="1" thickBot="1">
      <c r="B66" s="17" t="s">
        <v>24</v>
      </c>
      <c r="C66" s="18">
        <v>40477332</v>
      </c>
      <c r="D66" s="19">
        <v>200105</v>
      </c>
      <c r="E66" s="19">
        <v>5591498</v>
      </c>
      <c r="F66" s="19">
        <v>53394584</v>
      </c>
      <c r="G66" s="19">
        <v>22975639</v>
      </c>
      <c r="H66" s="19">
        <v>304122</v>
      </c>
      <c r="I66" s="19">
        <v>0</v>
      </c>
      <c r="J66" s="19">
        <v>0</v>
      </c>
      <c r="K66" s="19">
        <v>1300232</v>
      </c>
      <c r="L66" s="20">
        <f>SUM(C66:K66)</f>
        <v>124243512</v>
      </c>
      <c r="N66" s="27"/>
    </row>
    <row r="67" spans="3:12" s="2" customFormat="1" ht="13.5" customHeight="1"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3:12" s="2" customFormat="1" ht="13.5" customHeight="1"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3:12" s="2" customFormat="1" ht="13.5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3:12" s="2" customFormat="1" ht="13.5" customHeight="1"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3:12" s="2" customFormat="1" ht="13.5" customHeight="1"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3:12" s="2" customFormat="1" ht="13.5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3:12" s="2" customFormat="1" ht="13.5" customHeight="1"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3:12" s="2" customFormat="1" ht="13.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3:12" s="2" customFormat="1" ht="13.5" customHeight="1"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3:12" s="2" customFormat="1" ht="13.5" customHeight="1"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3:12" s="2" customFormat="1" ht="13.5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3:12" s="2" customFormat="1" ht="13.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3:12" s="2" customFormat="1" ht="13.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3:12" s="2" customFormat="1" ht="13.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3:12" s="2" customFormat="1" ht="13.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="2" customFormat="1" ht="13.5" customHeight="1"/>
    <row r="83" spans="13:14" s="2" customFormat="1" ht="13.5" customHeight="1">
      <c r="M83" s="12" t="s">
        <v>12</v>
      </c>
      <c r="N83" s="12"/>
    </row>
    <row r="84" s="2" customFormat="1" ht="13.5" customHeight="1">
      <c r="M84" s="12" t="s">
        <v>12</v>
      </c>
    </row>
    <row r="85" s="2" customFormat="1" ht="13.5" customHeight="1">
      <c r="M85" s="12" t="s">
        <v>12</v>
      </c>
    </row>
    <row r="86" spans="3:14" s="2" customFormat="1" ht="9" customHeight="1" thickBot="1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 t="s">
        <v>12</v>
      </c>
      <c r="N86" s="1"/>
    </row>
    <row r="87" spans="2:14" s="2" customFormat="1" ht="12.75" thickBot="1">
      <c r="B87" s="4" t="s">
        <v>25</v>
      </c>
      <c r="C87" s="28" t="s">
        <v>41</v>
      </c>
      <c r="D87" s="29" t="s">
        <v>42</v>
      </c>
      <c r="E87" s="29" t="s">
        <v>1</v>
      </c>
      <c r="F87" s="29" t="s">
        <v>2</v>
      </c>
      <c r="G87" s="29" t="s">
        <v>3</v>
      </c>
      <c r="H87" s="29" t="s">
        <v>4</v>
      </c>
      <c r="I87" s="29" t="s">
        <v>5</v>
      </c>
      <c r="J87" s="29" t="s">
        <v>6</v>
      </c>
      <c r="K87" s="29" t="s">
        <v>7</v>
      </c>
      <c r="L87" s="30" t="s">
        <v>8</v>
      </c>
      <c r="M87" s="12" t="s">
        <v>12</v>
      </c>
      <c r="N87" s="1"/>
    </row>
    <row r="88" spans="2:14" s="2" customFormat="1" ht="13.5" customHeight="1" thickBot="1">
      <c r="B88" s="31" t="s">
        <v>26</v>
      </c>
      <c r="C88" s="39">
        <v>916271</v>
      </c>
      <c r="D88" s="40">
        <v>18857</v>
      </c>
      <c r="E88" s="40">
        <v>1643874</v>
      </c>
      <c r="F88" s="40">
        <v>658092</v>
      </c>
      <c r="G88" s="40">
        <v>3912656</v>
      </c>
      <c r="H88" s="40">
        <v>28340</v>
      </c>
      <c r="I88" s="40">
        <v>9956</v>
      </c>
      <c r="J88" s="40">
        <v>0</v>
      </c>
      <c r="K88" s="32">
        <v>375909</v>
      </c>
      <c r="L88" s="33">
        <f aca="true" t="shared" si="0" ref="L88:L94">SUM(C88:K88)</f>
        <v>7563955</v>
      </c>
      <c r="M88" s="12" t="s">
        <v>12</v>
      </c>
      <c r="N88" s="37"/>
    </row>
    <row r="89" spans="2:13" ht="12">
      <c r="B89" s="23" t="s">
        <v>27</v>
      </c>
      <c r="C89" s="41">
        <v>5241</v>
      </c>
      <c r="D89" s="42">
        <v>0</v>
      </c>
      <c r="E89" s="42">
        <v>1039</v>
      </c>
      <c r="F89" s="42">
        <v>6798</v>
      </c>
      <c r="G89" s="42">
        <v>0</v>
      </c>
      <c r="H89" s="42">
        <v>0</v>
      </c>
      <c r="I89" s="42">
        <v>0</v>
      </c>
      <c r="J89" s="42">
        <v>0</v>
      </c>
      <c r="K89" s="10">
        <v>369820</v>
      </c>
      <c r="L89" s="11">
        <f t="shared" si="0"/>
        <v>382898</v>
      </c>
      <c r="M89" s="12" t="s">
        <v>12</v>
      </c>
    </row>
    <row r="90" spans="2:12" s="2" customFormat="1" ht="13.5" customHeight="1" thickBot="1">
      <c r="B90" s="25" t="s">
        <v>28</v>
      </c>
      <c r="C90" s="43">
        <v>911030</v>
      </c>
      <c r="D90" s="44">
        <v>18857</v>
      </c>
      <c r="E90" s="44">
        <v>1642835</v>
      </c>
      <c r="F90" s="44">
        <v>651294</v>
      </c>
      <c r="G90" s="44">
        <v>3912656</v>
      </c>
      <c r="H90" s="44">
        <v>28340</v>
      </c>
      <c r="I90" s="44">
        <v>9956</v>
      </c>
      <c r="J90" s="44">
        <v>0</v>
      </c>
      <c r="K90" s="19">
        <v>6089</v>
      </c>
      <c r="L90" s="20">
        <f t="shared" si="0"/>
        <v>7181057</v>
      </c>
    </row>
    <row r="91" spans="2:14" s="2" customFormat="1" ht="13.5" customHeight="1">
      <c r="B91" s="23" t="s">
        <v>29</v>
      </c>
      <c r="C91" s="41">
        <v>667389</v>
      </c>
      <c r="D91" s="42">
        <v>18857</v>
      </c>
      <c r="E91" s="42">
        <v>1643874</v>
      </c>
      <c r="F91" s="42">
        <v>552731</v>
      </c>
      <c r="G91" s="42">
        <v>3525477</v>
      </c>
      <c r="H91" s="42">
        <v>28340</v>
      </c>
      <c r="I91" s="42">
        <v>0</v>
      </c>
      <c r="J91" s="42">
        <v>0</v>
      </c>
      <c r="K91" s="10">
        <v>27387</v>
      </c>
      <c r="L91" s="11">
        <f t="shared" si="0"/>
        <v>6464055</v>
      </c>
      <c r="N91" s="12"/>
    </row>
    <row r="92" spans="2:12" s="2" customFormat="1" ht="13.5" customHeight="1">
      <c r="B92" s="24" t="s">
        <v>30</v>
      </c>
      <c r="C92" s="45">
        <v>248472</v>
      </c>
      <c r="D92" s="46">
        <v>0</v>
      </c>
      <c r="E92" s="46">
        <v>0</v>
      </c>
      <c r="F92" s="46">
        <v>104006</v>
      </c>
      <c r="G92" s="46">
        <v>387179</v>
      </c>
      <c r="H92" s="46">
        <v>0</v>
      </c>
      <c r="I92" s="46">
        <v>0</v>
      </c>
      <c r="J92" s="46">
        <v>0</v>
      </c>
      <c r="K92" s="15">
        <v>0</v>
      </c>
      <c r="L92" s="16">
        <f t="shared" si="0"/>
        <v>739657</v>
      </c>
    </row>
    <row r="93" spans="2:12" s="2" customFormat="1" ht="13.5" customHeight="1" thickBot="1">
      <c r="B93" s="25" t="s">
        <v>31</v>
      </c>
      <c r="C93" s="43">
        <v>410</v>
      </c>
      <c r="D93" s="44">
        <v>0</v>
      </c>
      <c r="E93" s="44">
        <v>0</v>
      </c>
      <c r="F93" s="44">
        <v>1355</v>
      </c>
      <c r="G93" s="44">
        <v>0</v>
      </c>
      <c r="H93" s="44">
        <v>0</v>
      </c>
      <c r="I93" s="44">
        <v>9956</v>
      </c>
      <c r="J93" s="44">
        <v>0</v>
      </c>
      <c r="K93" s="19">
        <v>348522</v>
      </c>
      <c r="L93" s="20">
        <f t="shared" si="0"/>
        <v>360243</v>
      </c>
    </row>
    <row r="94" spans="2:12" s="2" customFormat="1" ht="13.5" customHeight="1" thickBot="1">
      <c r="B94" s="31" t="s">
        <v>32</v>
      </c>
      <c r="C94" s="39">
        <v>242820</v>
      </c>
      <c r="D94" s="40">
        <v>0</v>
      </c>
      <c r="E94" s="40">
        <v>169995</v>
      </c>
      <c r="F94" s="40">
        <v>176684</v>
      </c>
      <c r="G94" s="40">
        <v>1861492</v>
      </c>
      <c r="H94" s="40">
        <v>0</v>
      </c>
      <c r="I94" s="40">
        <v>0</v>
      </c>
      <c r="J94" s="40">
        <v>0</v>
      </c>
      <c r="K94" s="32">
        <v>331665</v>
      </c>
      <c r="L94" s="33">
        <f t="shared" si="0"/>
        <v>2782656</v>
      </c>
    </row>
    <row r="95" spans="3:12" s="2" customFormat="1" ht="13.5" customHeight="1">
      <c r="C95" s="21"/>
      <c r="D95" s="21"/>
      <c r="E95" s="21"/>
      <c r="F95" s="21"/>
      <c r="G95" s="21" t="s">
        <v>12</v>
      </c>
      <c r="H95" s="21" t="s">
        <v>12</v>
      </c>
      <c r="I95" s="21"/>
      <c r="J95" s="21"/>
      <c r="K95" s="21"/>
      <c r="L95" s="21"/>
    </row>
    <row r="96" spans="3:12" s="2" customFormat="1" ht="13.5" customHeight="1"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3:12" s="2" customFormat="1" ht="13.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3:12" s="2" customFormat="1" ht="13.5" customHeight="1"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3:12" s="2" customFormat="1" ht="13.5" customHeight="1"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3:12" s="2" customFormat="1" ht="13.5" customHeight="1"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3:12" s="2" customFormat="1" ht="13.5" customHeight="1"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3:12" s="2" customFormat="1" ht="13.5" customHeight="1">
      <c r="C102" s="21"/>
      <c r="D102" s="21"/>
      <c r="E102" s="21"/>
      <c r="F102" s="21"/>
      <c r="G102" s="21"/>
      <c r="H102" s="21"/>
      <c r="I102" s="21" t="s">
        <v>12</v>
      </c>
      <c r="J102" s="21"/>
      <c r="K102" s="21"/>
      <c r="L102" s="21"/>
    </row>
    <row r="103" spans="3:12" s="2" customFormat="1" ht="13.5" customHeight="1">
      <c r="C103" s="21" t="e">
        <f>C121-C104</f>
        <v>#VALUE!</v>
      </c>
      <c r="D103" s="21"/>
      <c r="E103" s="21" t="s">
        <v>12</v>
      </c>
      <c r="F103" s="21" t="s">
        <v>12</v>
      </c>
      <c r="G103" s="21" t="s">
        <v>12</v>
      </c>
      <c r="H103" s="21" t="s">
        <v>12</v>
      </c>
      <c r="I103" s="21" t="s">
        <v>12</v>
      </c>
      <c r="J103" s="21" t="s">
        <v>12</v>
      </c>
      <c r="K103" s="21" t="s">
        <v>12</v>
      </c>
      <c r="L103" s="21" t="s">
        <v>12</v>
      </c>
    </row>
    <row r="104" spans="3:12" s="2" customFormat="1" ht="13.5" customHeight="1">
      <c r="C104" s="21" t="s">
        <v>12</v>
      </c>
      <c r="D104" s="21"/>
      <c r="E104" s="21" t="s">
        <v>12</v>
      </c>
      <c r="F104" s="21" t="s">
        <v>12</v>
      </c>
      <c r="G104" s="21" t="s">
        <v>12</v>
      </c>
      <c r="H104" s="21" t="s">
        <v>12</v>
      </c>
      <c r="I104" s="21"/>
      <c r="J104" s="21" t="s">
        <v>12</v>
      </c>
      <c r="K104" s="21" t="s">
        <v>12</v>
      </c>
      <c r="L104" s="21" t="s">
        <v>12</v>
      </c>
    </row>
    <row r="105" spans="3:12" s="2" customFormat="1" ht="13.5" customHeight="1"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3:12" s="2" customFormat="1" ht="13.5" customHeight="1"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3:12" s="2" customFormat="1" ht="13.5" customHeight="1"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3:12" s="2" customFormat="1" ht="13.5" customHeight="1"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3:12" s="2" customFormat="1" ht="13.5" customHeight="1"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3:12" s="2" customFormat="1" ht="13.5" customHeight="1"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3:12" s="2" customFormat="1" ht="13.5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3:12" s="2" customFormat="1" ht="13.5" customHeight="1"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3:12" s="2" customFormat="1" ht="13.5" customHeight="1"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3:12" s="2" customFormat="1" ht="13.5" customHeight="1"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3" ht="12.75" thickBot="1">
      <c r="B115" s="2"/>
      <c r="C115" s="21" t="s">
        <v>12</v>
      </c>
      <c r="D115" s="21"/>
      <c r="E115" s="21" t="s">
        <v>12</v>
      </c>
      <c r="F115" s="21" t="s">
        <v>12</v>
      </c>
      <c r="G115" s="21" t="s">
        <v>12</v>
      </c>
      <c r="H115" s="21" t="s">
        <v>12</v>
      </c>
      <c r="I115" s="1"/>
      <c r="J115" s="21"/>
      <c r="K115" s="21"/>
      <c r="L115" s="21"/>
      <c r="M115" s="2"/>
    </row>
    <row r="116" spans="2:13" ht="12.75" thickBot="1">
      <c r="B116" s="4" t="s">
        <v>33</v>
      </c>
      <c r="C116" s="5" t="s">
        <v>41</v>
      </c>
      <c r="D116" s="6" t="s">
        <v>42</v>
      </c>
      <c r="E116" s="6" t="s">
        <v>1</v>
      </c>
      <c r="F116" s="6" t="s">
        <v>2</v>
      </c>
      <c r="G116" s="6" t="s">
        <v>3</v>
      </c>
      <c r="H116" s="6" t="s">
        <v>4</v>
      </c>
      <c r="I116" s="6" t="s">
        <v>5</v>
      </c>
      <c r="J116" s="6" t="s">
        <v>6</v>
      </c>
      <c r="K116" s="6" t="s">
        <v>7</v>
      </c>
      <c r="L116" s="7" t="s">
        <v>8</v>
      </c>
      <c r="M116" s="2"/>
    </row>
    <row r="117" spans="2:14" s="2" customFormat="1" ht="13.5" customHeight="1">
      <c r="B117" s="8" t="s">
        <v>14</v>
      </c>
      <c r="C117" s="9">
        <v>5025039</v>
      </c>
      <c r="D117" s="10">
        <v>24910</v>
      </c>
      <c r="E117" s="10">
        <v>4175642</v>
      </c>
      <c r="F117" s="10">
        <v>4621473</v>
      </c>
      <c r="G117" s="10">
        <v>11443242</v>
      </c>
      <c r="H117" s="10">
        <v>29027</v>
      </c>
      <c r="I117" s="10">
        <v>0</v>
      </c>
      <c r="J117" s="10">
        <v>0</v>
      </c>
      <c r="K117" s="10">
        <v>3667383</v>
      </c>
      <c r="L117" s="11">
        <f>SUM(C117:K117)</f>
        <v>28986716</v>
      </c>
      <c r="N117" s="27"/>
    </row>
    <row r="118" spans="2:12" s="2" customFormat="1" ht="13.5" customHeight="1">
      <c r="B118" s="13" t="s">
        <v>34</v>
      </c>
      <c r="C118" s="14">
        <v>4657375</v>
      </c>
      <c r="D118" s="15">
        <v>24058</v>
      </c>
      <c r="E118" s="15">
        <v>4131182</v>
      </c>
      <c r="F118" s="15">
        <v>4082895</v>
      </c>
      <c r="G118" s="15">
        <v>11287054</v>
      </c>
      <c r="H118" s="15">
        <v>12841</v>
      </c>
      <c r="I118" s="15">
        <v>0</v>
      </c>
      <c r="J118" s="15">
        <v>0</v>
      </c>
      <c r="K118" s="15">
        <v>3589593</v>
      </c>
      <c r="L118" s="16">
        <f>SUM(C118:K118)</f>
        <v>27784998</v>
      </c>
    </row>
    <row r="119" spans="2:12" s="2" customFormat="1" ht="13.5" customHeight="1" thickBot="1">
      <c r="B119" s="17" t="s">
        <v>35</v>
      </c>
      <c r="C119" s="18">
        <v>367664</v>
      </c>
      <c r="D119" s="19">
        <v>852</v>
      </c>
      <c r="E119" s="19">
        <v>44460</v>
      </c>
      <c r="F119" s="19">
        <v>538578</v>
      </c>
      <c r="G119" s="19">
        <v>156188</v>
      </c>
      <c r="H119" s="19">
        <v>16186</v>
      </c>
      <c r="I119" s="19">
        <v>0</v>
      </c>
      <c r="J119" s="19">
        <v>0</v>
      </c>
      <c r="K119" s="19">
        <v>77790</v>
      </c>
      <c r="L119" s="20">
        <f>SUM(C119:K119)</f>
        <v>1201718</v>
      </c>
    </row>
    <row r="120" spans="3:12" s="2" customFormat="1" ht="7.5" customHeight="1" thickBot="1">
      <c r="C120" s="34"/>
      <c r="D120" s="34"/>
      <c r="E120" s="34"/>
      <c r="F120" s="34"/>
      <c r="G120" s="34"/>
      <c r="H120" s="34"/>
      <c r="I120" s="34"/>
      <c r="J120" s="34"/>
      <c r="K120" s="34"/>
      <c r="L120" s="35"/>
    </row>
    <row r="121" spans="2:14" s="2" customFormat="1" ht="13.5" customHeight="1">
      <c r="B121" s="23" t="s">
        <v>15</v>
      </c>
      <c r="C121" s="9">
        <v>6630649</v>
      </c>
      <c r="D121" s="10">
        <v>25283</v>
      </c>
      <c r="E121" s="10">
        <v>3742417</v>
      </c>
      <c r="F121" s="10">
        <v>7047274</v>
      </c>
      <c r="G121" s="10">
        <v>9901563</v>
      </c>
      <c r="H121" s="10">
        <v>83419</v>
      </c>
      <c r="I121" s="10">
        <v>202570</v>
      </c>
      <c r="J121" s="10">
        <v>0</v>
      </c>
      <c r="K121" s="10">
        <v>5020698</v>
      </c>
      <c r="L121" s="11">
        <f>SUM(C121:K121)</f>
        <v>32653873</v>
      </c>
      <c r="N121" s="27"/>
    </row>
    <row r="122" spans="2:12" s="2" customFormat="1" ht="13.5" customHeight="1">
      <c r="B122" s="24" t="s">
        <v>36</v>
      </c>
      <c r="C122" s="14">
        <v>5643794</v>
      </c>
      <c r="D122" s="15">
        <v>23744</v>
      </c>
      <c r="E122" s="15">
        <v>3681004</v>
      </c>
      <c r="F122" s="15">
        <v>5587232</v>
      </c>
      <c r="G122" s="15">
        <v>9706595</v>
      </c>
      <c r="H122" s="15">
        <v>26378</v>
      </c>
      <c r="I122" s="15">
        <v>125455</v>
      </c>
      <c r="J122" s="15">
        <v>0</v>
      </c>
      <c r="K122" s="15">
        <v>4825227</v>
      </c>
      <c r="L122" s="16">
        <f>SUM(C122:K122)</f>
        <v>29619429</v>
      </c>
    </row>
    <row r="123" spans="2:12" s="2" customFormat="1" ht="13.5" customHeight="1" thickBot="1">
      <c r="B123" s="25" t="s">
        <v>37</v>
      </c>
      <c r="C123" s="18">
        <v>986856</v>
      </c>
      <c r="D123" s="19">
        <v>1539</v>
      </c>
      <c r="E123" s="19">
        <v>61413</v>
      </c>
      <c r="F123" s="19">
        <v>1460041</v>
      </c>
      <c r="G123" s="19">
        <v>194968</v>
      </c>
      <c r="H123" s="19">
        <v>57041</v>
      </c>
      <c r="I123" s="19">
        <v>77114</v>
      </c>
      <c r="J123" s="19">
        <v>0</v>
      </c>
      <c r="K123" s="19">
        <v>195471</v>
      </c>
      <c r="L123" s="20">
        <f>SUM(C123:K123)</f>
        <v>3034443</v>
      </c>
    </row>
    <row r="124" spans="3:12" s="2" customFormat="1" ht="13.5" customHeight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3:12" s="2" customFormat="1" ht="13.5" customHeight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3:12" s="2" customFormat="1" ht="13.5" customHeight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3:12" s="2" customFormat="1" ht="13.5" customHeight="1"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3:12" s="2" customFormat="1" ht="13.5" customHeight="1"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3:12" s="2" customFormat="1" ht="13.5" customHeight="1"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3:12" s="2" customFormat="1" ht="13.5" customHeight="1"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3:12" s="2" customFormat="1" ht="13.5" customHeight="1"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3:12" s="2" customFormat="1" ht="13.5" customHeight="1"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3:12" s="2" customFormat="1" ht="13.5" customHeight="1"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3:12" s="2" customFormat="1" ht="13.5" customHeight="1"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3:12" s="2" customFormat="1" ht="13.5" customHeight="1"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3:12" s="2" customFormat="1" ht="13.5" customHeight="1"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3:12" s="2" customFormat="1" ht="13.5" customHeight="1"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3:12" s="2" customFormat="1" ht="13.5" customHeight="1">
      <c r="C138" s="21"/>
      <c r="D138" s="21"/>
      <c r="E138" s="21"/>
      <c r="F138" s="21"/>
      <c r="G138" s="21"/>
      <c r="H138" s="21"/>
      <c r="I138" s="21" t="s">
        <v>12</v>
      </c>
      <c r="J138" s="21"/>
      <c r="K138" s="21"/>
      <c r="L138" s="21"/>
    </row>
    <row r="139" spans="3:11" s="2" customFormat="1" ht="13.5" customHeight="1">
      <c r="C139" s="21" t="s">
        <v>12</v>
      </c>
      <c r="D139" s="21"/>
      <c r="E139" s="21" t="s">
        <v>12</v>
      </c>
      <c r="F139" s="21" t="s">
        <v>12</v>
      </c>
      <c r="G139" s="21" t="s">
        <v>12</v>
      </c>
      <c r="H139" s="21" t="s">
        <v>12</v>
      </c>
      <c r="I139" s="21" t="s">
        <v>12</v>
      </c>
      <c r="J139" s="21" t="s">
        <v>12</v>
      </c>
      <c r="K139" s="21" t="s">
        <v>12</v>
      </c>
    </row>
    <row r="140" s="2" customFormat="1" ht="13.5" customHeight="1"/>
    <row r="141" s="2" customFormat="1" ht="13.5" customHeight="1"/>
    <row r="142" s="2" customFormat="1" ht="13.5" customHeight="1"/>
    <row r="146" ht="12">
      <c r="I146" s="1"/>
    </row>
    <row r="147" ht="12.75" thickBot="1"/>
    <row r="148" spans="2:12" ht="12.75" thickBot="1">
      <c r="B148" s="4" t="s">
        <v>38</v>
      </c>
      <c r="C148" s="5" t="s">
        <v>41</v>
      </c>
      <c r="D148" s="6" t="s">
        <v>42</v>
      </c>
      <c r="E148" s="6" t="s">
        <v>1</v>
      </c>
      <c r="F148" s="6" t="s">
        <v>2</v>
      </c>
      <c r="G148" s="6" t="s">
        <v>3</v>
      </c>
      <c r="H148" s="6" t="s">
        <v>4</v>
      </c>
      <c r="I148" s="6" t="s">
        <v>5</v>
      </c>
      <c r="J148" s="6" t="s">
        <v>6</v>
      </c>
      <c r="K148" s="6" t="s">
        <v>7</v>
      </c>
      <c r="L148" s="7" t="s">
        <v>8</v>
      </c>
    </row>
    <row r="149" spans="2:12" ht="12">
      <c r="B149" s="8" t="s">
        <v>39</v>
      </c>
      <c r="C149" s="9">
        <v>3844439</v>
      </c>
      <c r="D149" s="10">
        <v>9796</v>
      </c>
      <c r="E149" s="10">
        <v>7814319</v>
      </c>
      <c r="F149" s="10">
        <v>2902453</v>
      </c>
      <c r="G149" s="10">
        <v>19073891</v>
      </c>
      <c r="H149" s="10">
        <v>31623</v>
      </c>
      <c r="I149" s="10">
        <v>0</v>
      </c>
      <c r="J149" s="10">
        <v>0</v>
      </c>
      <c r="K149" s="10">
        <v>156080</v>
      </c>
      <c r="L149" s="11">
        <f>SUM(C149:K149)</f>
        <v>33832601</v>
      </c>
    </row>
    <row r="150" spans="2:14" ht="12.75" thickBot="1">
      <c r="B150" s="17" t="s">
        <v>40</v>
      </c>
      <c r="C150" s="18">
        <v>16960442</v>
      </c>
      <c r="D150" s="19">
        <v>26585</v>
      </c>
      <c r="E150" s="19">
        <v>25595613</v>
      </c>
      <c r="F150" s="19">
        <v>13871924</v>
      </c>
      <c r="G150" s="19">
        <v>60693860</v>
      </c>
      <c r="H150" s="19">
        <v>270818</v>
      </c>
      <c r="I150" s="44">
        <v>12886</v>
      </c>
      <c r="J150" s="19">
        <v>0</v>
      </c>
      <c r="K150" s="19">
        <v>256902</v>
      </c>
      <c r="L150" s="20">
        <f>SUM(C150:K150)</f>
        <v>117689030</v>
      </c>
      <c r="N150" s="36"/>
    </row>
  </sheetData>
  <printOptions horizontalCentered="1"/>
  <pageMargins left="0.37" right="0.37" top="0.26" bottom="0.31" header="0.24" footer="0.22"/>
  <pageSetup fitToHeight="3" horizontalDpi="600" verticalDpi="600" orientation="landscape" paperSize="9" scale="72" r:id="rId2"/>
  <headerFooter alignWithMargins="0">
    <oddFooter>&amp;C&amp;"Arial Unicode MS,tučné"&amp;9Statistika SBK&amp;R
</oddFooter>
  </headerFooter>
  <rowBreaks count="2" manualBreakCount="2">
    <brk id="55" max="12" man="1"/>
    <brk id="11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2006-08-29T19:41:27Z</cp:lastPrinted>
  <dcterms:created xsi:type="dcterms:W3CDTF">2000-11-28T09:41:12Z</dcterms:created>
  <dcterms:modified xsi:type="dcterms:W3CDTF">2006-08-29T19:42:17Z</dcterms:modified>
  <cp:category/>
  <cp:version/>
  <cp:contentType/>
  <cp:contentStatus/>
</cp:coreProperties>
</file>