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7980" windowWidth="15480" windowHeight="4425" activeTab="0"/>
  </bookViews>
  <sheets>
    <sheet name="SBK" sheetId="1" r:id="rId1"/>
  </sheets>
  <externalReferences>
    <externalReference r:id="rId4"/>
  </externalReferences>
  <definedNames>
    <definedName name="_xlnm.Print_Area" localSheetId="0">'SBK'!$B$1:$L$58</definedName>
  </definedNames>
  <calcPr fullCalcOnLoad="1"/>
</workbook>
</file>

<file path=xl/sharedStrings.xml><?xml version="1.0" encoding="utf-8"?>
<sst xmlns="http://schemas.openxmlformats.org/spreadsheetml/2006/main" count="149" uniqueCount="53">
  <si>
    <t>Maestro</t>
  </si>
  <si>
    <t>VISA</t>
  </si>
  <si>
    <t>Electron</t>
  </si>
  <si>
    <t>AmEx</t>
  </si>
  <si>
    <t>DC</t>
  </si>
  <si>
    <t>JCB</t>
  </si>
  <si>
    <t>Ostatní</t>
  </si>
  <si>
    <t>CELKEM</t>
  </si>
  <si>
    <t>Počet provozoven (outlety)</t>
  </si>
  <si>
    <t xml:space="preserve"> </t>
  </si>
  <si>
    <t>Seznam bank nabývajících obchodníky</t>
  </si>
  <si>
    <t>Česká spořitelna, a.s.</t>
  </si>
  <si>
    <t>ČSOB</t>
  </si>
  <si>
    <t>Komerční banka, a.s.</t>
  </si>
  <si>
    <t>ATM</t>
  </si>
  <si>
    <t>MC</t>
  </si>
  <si>
    <t>MC Elec.</t>
  </si>
  <si>
    <t>Počet acquirery spravovaných konvertovaných POS</t>
  </si>
  <si>
    <t>Počet čipových transakcí celkem</t>
  </si>
  <si>
    <t>Objem čipových transakcí celkem (v tisících Kč)</t>
  </si>
  <si>
    <t>Počet EMV konvertovaných ATM</t>
  </si>
  <si>
    <t>Počet čipových transakcí v ATM</t>
  </si>
  <si>
    <t>Objem čipových transakcí v ATM (v tisících Kč)</t>
  </si>
  <si>
    <t>Vydané EMV čipové karty celkem</t>
  </si>
  <si>
    <t>Tuzemské čipové karty</t>
  </si>
  <si>
    <t>Mezinárodní čipové karty</t>
  </si>
  <si>
    <t>Debetní čipové karty</t>
  </si>
  <si>
    <t>Kreditní čipové karty</t>
  </si>
  <si>
    <t>Služební čipové karty</t>
  </si>
  <si>
    <t>Počet domácích čipových transakcí</t>
  </si>
  <si>
    <t>Počet zahraničních čipových transakcí</t>
  </si>
  <si>
    <t>Objem domácích čipových transakcí (v tisících Kč)</t>
  </si>
  <si>
    <t>Objem zahraničních čipových transakcí (v tisících Kč)</t>
  </si>
  <si>
    <t>Počet čipových transakcí v ATM celkem</t>
  </si>
  <si>
    <t>Objem čipových transakcí v ATM celkem (v tisících Kč)</t>
  </si>
  <si>
    <t xml:space="preserve">Počet domácích čipových transakcí v ATM </t>
  </si>
  <si>
    <t xml:space="preserve">Počet zahraničních čipových transakcí v ATM </t>
  </si>
  <si>
    <t>Objem domácích čipových transakcí v ATM (v tis. Kč)</t>
  </si>
  <si>
    <t>Objem zahraničních čipových transakcí v ATM  (v tis. Kč)</t>
  </si>
  <si>
    <t>Charge čipové karty</t>
  </si>
  <si>
    <t>ACQUIRING - AKCEPTACE KARET</t>
  </si>
  <si>
    <t>ACQUIRING - PROVOZOVNY</t>
  </si>
  <si>
    <t>ACQUIRING - Provozovny akceptující čipové karty</t>
  </si>
  <si>
    <t>ACQUIRING - TRANSAKCE merch.</t>
  </si>
  <si>
    <t>ISSUING - VYDÁVÁNÍ KARET</t>
  </si>
  <si>
    <t>ISSUING - Platby u obchodníků</t>
  </si>
  <si>
    <t>ISSUING - Výběry z bankomatů</t>
  </si>
  <si>
    <t>UniCredit Bank CR, a.s.</t>
  </si>
  <si>
    <t>Raiffeisenbank, a.s.</t>
  </si>
  <si>
    <t>ISSUING - VYDANÉ KARTY</t>
  </si>
  <si>
    <t>ISSUING - TRANSAKCE VYDANÝCH KARET</t>
  </si>
  <si>
    <t>ACQUIRING</t>
  </si>
  <si>
    <t>Souhrná statistika SBK pro čipové karty za 3.q.2009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</si>
</sst>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26">
    <font>
      <sz val="10"/>
      <name val="Arial CE"/>
      <family val="0"/>
    </font>
    <font>
      <b/>
      <sz val="10"/>
      <name val="Arial CE"/>
      <family val="2"/>
    </font>
    <font>
      <sz val="10"/>
      <color indexed="8"/>
      <name val="Arial CE"/>
      <family val="2"/>
    </font>
    <font>
      <b/>
      <sz val="18"/>
      <color indexed="8"/>
      <name val="Arial CE"/>
      <family val="2"/>
    </font>
    <font>
      <b/>
      <sz val="11"/>
      <color indexed="8"/>
      <name val="Arial CE"/>
      <family val="2"/>
    </font>
    <font>
      <b/>
      <sz val="10"/>
      <color indexed="8"/>
      <name val="Arial CE"/>
      <family val="2"/>
    </font>
    <font>
      <b/>
      <sz val="10"/>
      <color indexed="10"/>
      <name val="Arial CE"/>
      <family val="2"/>
    </font>
    <font>
      <u val="single"/>
      <sz val="5"/>
      <color indexed="12"/>
      <name val="Arial CE"/>
      <family val="0"/>
    </font>
    <font>
      <u val="single"/>
      <sz val="5"/>
      <color indexed="36"/>
      <name val="Arial C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20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16" fillId="7" borderId="8" applyNumberFormat="0" applyAlignment="0" applyProtection="0"/>
    <xf numFmtId="0" fontId="18" fillId="13" borderId="8" applyNumberFormat="0" applyAlignment="0" applyProtection="0"/>
    <xf numFmtId="0" fontId="17" fillId="13" borderId="9" applyNumberFormat="0" applyAlignment="0" applyProtection="0"/>
    <xf numFmtId="0" fontId="22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9" borderId="0" applyNumberFormat="0" applyBorder="0" applyAlignment="0" applyProtection="0"/>
    <xf numFmtId="0" fontId="24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6" borderId="10" xfId="0" applyFont="1" applyFill="1" applyBorder="1" applyAlignment="1">
      <alignment/>
    </xf>
    <xf numFmtId="0" fontId="4" fillId="2" borderId="11" xfId="0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>
      <alignment/>
    </xf>
    <xf numFmtId="3" fontId="2" fillId="0" borderId="15" xfId="0" applyNumberFormat="1" applyFont="1" applyFill="1" applyBorder="1" applyAlignment="1" applyProtection="1">
      <alignment horizontal="right" vertical="center"/>
      <protection locked="0"/>
    </xf>
    <xf numFmtId="3" fontId="2" fillId="0" borderId="16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2" borderId="19" xfId="0" applyFont="1" applyFill="1" applyBorder="1" applyAlignment="1">
      <alignment/>
    </xf>
    <xf numFmtId="0" fontId="2" fillId="2" borderId="20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0" fontId="4" fillId="2" borderId="22" xfId="0" applyFont="1" applyFill="1" applyBorder="1" applyAlignment="1" applyProtection="1">
      <alignment horizontal="center"/>
      <protection locked="0"/>
    </xf>
    <xf numFmtId="0" fontId="4" fillId="2" borderId="23" xfId="0" applyFont="1" applyFill="1" applyBorder="1" applyAlignment="1" applyProtection="1">
      <alignment horizontal="center"/>
      <protection locked="0"/>
    </xf>
    <xf numFmtId="0" fontId="2" fillId="2" borderId="24" xfId="0" applyFont="1" applyFill="1" applyBorder="1" applyAlignment="1">
      <alignment/>
    </xf>
    <xf numFmtId="3" fontId="2" fillId="0" borderId="25" xfId="0" applyNumberFormat="1" applyFont="1" applyFill="1" applyBorder="1" applyAlignment="1" applyProtection="1">
      <alignment horizontal="right" vertical="center"/>
      <protection locked="0"/>
    </xf>
    <xf numFmtId="3" fontId="6" fillId="0" borderId="0" xfId="0" applyNumberFormat="1" applyFont="1" applyFill="1" applyBorder="1" applyAlignment="1" applyProtection="1">
      <alignment horizontal="left" vertical="center"/>
      <protection locked="0"/>
    </xf>
    <xf numFmtId="3" fontId="2" fillId="0" borderId="26" xfId="0" applyNumberFormat="1" applyFont="1" applyFill="1" applyBorder="1" applyAlignment="1" applyProtection="1">
      <alignment horizontal="right" vertical="center"/>
      <protection locked="0"/>
    </xf>
    <xf numFmtId="3" fontId="2" fillId="0" borderId="23" xfId="0" applyNumberFormat="1" applyFont="1" applyFill="1" applyBorder="1" applyAlignment="1" applyProtection="1">
      <alignment horizontal="right" vertical="center"/>
      <protection locked="0"/>
    </xf>
    <xf numFmtId="3" fontId="2" fillId="0" borderId="27" xfId="0" applyNumberFormat="1" applyFont="1" applyFill="1" applyBorder="1" applyAlignment="1" applyProtection="1">
      <alignment horizontal="right" vertical="center"/>
      <protection locked="0"/>
    </xf>
    <xf numFmtId="3" fontId="2" fillId="0" borderId="28" xfId="0" applyNumberFormat="1" applyFont="1" applyFill="1" applyBorder="1" applyAlignment="1" applyProtection="1">
      <alignment horizontal="right" vertical="center"/>
      <protection locked="0"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3" fontId="2" fillId="0" borderId="13" xfId="0" applyNumberFormat="1" applyFont="1" applyFill="1" applyBorder="1" applyAlignment="1" applyProtection="1">
      <alignment horizontal="right" vertical="center"/>
      <protection locked="0"/>
    </xf>
    <xf numFmtId="0" fontId="2" fillId="2" borderId="10" xfId="0" applyFont="1" applyFill="1" applyBorder="1" applyAlignment="1">
      <alignment/>
    </xf>
    <xf numFmtId="3" fontId="2" fillId="0" borderId="29" xfId="0" applyNumberFormat="1" applyFont="1" applyFill="1" applyBorder="1" applyAlignment="1" applyProtection="1">
      <alignment horizontal="right" vertical="center"/>
      <protection locked="0"/>
    </xf>
    <xf numFmtId="3" fontId="2" fillId="0" borderId="30" xfId="0" applyNumberFormat="1" applyFont="1" applyFill="1" applyBorder="1" applyAlignment="1" applyProtection="1">
      <alignment horizontal="right" vertical="center"/>
      <protection locked="0"/>
    </xf>
    <xf numFmtId="3" fontId="2" fillId="0" borderId="31" xfId="0" applyNumberFormat="1" applyFont="1" applyFill="1" applyBorder="1" applyAlignment="1" applyProtection="1">
      <alignment horizontal="right" vertical="center"/>
      <protection locked="0"/>
    </xf>
    <xf numFmtId="3" fontId="2" fillId="0" borderId="32" xfId="0" applyNumberFormat="1" applyFont="1" applyFill="1" applyBorder="1" applyAlignment="1" applyProtection="1">
      <alignment horizontal="right" vertical="center"/>
      <protection locked="0"/>
    </xf>
    <xf numFmtId="3" fontId="2" fillId="0" borderId="33" xfId="0" applyNumberFormat="1" applyFont="1" applyFill="1" applyBorder="1" applyAlignment="1" applyProtection="1">
      <alignment horizontal="right" vertical="center"/>
      <protection locked="0"/>
    </xf>
    <xf numFmtId="3" fontId="2" fillId="0" borderId="34" xfId="0" applyNumberFormat="1" applyFont="1" applyFill="1" applyBorder="1" applyAlignment="1" applyProtection="1">
      <alignment horizontal="right" vertical="center"/>
      <protection locked="0"/>
    </xf>
    <xf numFmtId="3" fontId="2" fillId="0" borderId="35" xfId="0" applyNumberFormat="1" applyFont="1" applyFill="1" applyBorder="1" applyAlignment="1" applyProtection="1">
      <alignment horizontal="right" vertical="center"/>
      <protection locked="0"/>
    </xf>
    <xf numFmtId="3" fontId="2" fillId="0" borderId="36" xfId="0" applyNumberFormat="1" applyFont="1" applyFill="1" applyBorder="1" applyAlignment="1" applyProtection="1">
      <alignment horizontal="right" vertical="center"/>
      <protection locked="0"/>
    </xf>
    <xf numFmtId="3" fontId="2" fillId="0" borderId="37" xfId="0" applyNumberFormat="1" applyFont="1" applyFill="1" applyBorder="1" applyAlignment="1" applyProtection="1">
      <alignment horizontal="right" vertical="center"/>
      <protection locked="0"/>
    </xf>
    <xf numFmtId="3" fontId="2" fillId="0" borderId="38" xfId="0" applyNumberFormat="1" applyFont="1" applyFill="1" applyBorder="1" applyAlignment="1" applyProtection="1">
      <alignment horizontal="right" vertical="center"/>
      <protection locked="0"/>
    </xf>
    <xf numFmtId="3" fontId="2" fillId="0" borderId="19" xfId="0" applyNumberFormat="1" applyFont="1" applyFill="1" applyBorder="1" applyAlignment="1" applyProtection="1">
      <alignment horizontal="right" vertical="center"/>
      <protection locked="0"/>
    </xf>
    <xf numFmtId="3" fontId="2" fillId="0" borderId="21" xfId="0" applyNumberFormat="1" applyFont="1" applyFill="1" applyBorder="1" applyAlignment="1" applyProtection="1">
      <alignment horizontal="right" vertical="center"/>
      <protection locked="0"/>
    </xf>
    <xf numFmtId="3" fontId="2" fillId="0" borderId="20" xfId="0" applyNumberFormat="1" applyFont="1" applyFill="1" applyBorder="1" applyAlignment="1" applyProtection="1">
      <alignment horizontal="right" vertical="center"/>
      <protection locked="0"/>
    </xf>
    <xf numFmtId="0" fontId="4" fillId="2" borderId="39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Alignment="1">
      <alignment/>
    </xf>
    <xf numFmtId="3" fontId="5" fillId="0" borderId="12" xfId="0" applyNumberFormat="1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bk_EMV_3q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řehled"/>
      <sheetName val="OBCHODNÍCI"/>
      <sheetName val="VYBAVENOST"/>
      <sheetName val="TRANSAKCE - ACQ"/>
      <sheetName val="ATM a CASH ADVANCE"/>
      <sheetName val="VYDANÉ KARTY"/>
      <sheetName val="TRANSAKCE - ISS"/>
      <sheetName val="ATM a CASH ADV. - ISS"/>
    </sheetNames>
    <sheetDataSet>
      <sheetData sheetId="1">
        <row r="27">
          <cell r="E27">
            <v>38835</v>
          </cell>
          <cell r="F27">
            <v>25649</v>
          </cell>
          <cell r="G27">
            <v>38817</v>
          </cell>
          <cell r="H27">
            <v>38820</v>
          </cell>
          <cell r="I27">
            <v>38820</v>
          </cell>
          <cell r="J27">
            <v>0</v>
          </cell>
          <cell r="K27">
            <v>8718</v>
          </cell>
          <cell r="L27">
            <v>5622</v>
          </cell>
          <cell r="M27">
            <v>3638</v>
          </cell>
          <cell r="N27">
            <v>42476</v>
          </cell>
        </row>
      </sheetData>
      <sheetData sheetId="2">
        <row r="39">
          <cell r="D39">
            <v>57241</v>
          </cell>
          <cell r="E39">
            <v>40363</v>
          </cell>
          <cell r="F39">
            <v>57177</v>
          </cell>
          <cell r="G39">
            <v>57221</v>
          </cell>
          <cell r="H39">
            <v>57221</v>
          </cell>
          <cell r="I39">
            <v>0</v>
          </cell>
          <cell r="J39">
            <v>14899</v>
          </cell>
          <cell r="K39">
            <v>7329</v>
          </cell>
          <cell r="L39">
            <v>3014</v>
          </cell>
          <cell r="M39">
            <v>60259</v>
          </cell>
        </row>
      </sheetData>
      <sheetData sheetId="3">
        <row r="13">
          <cell r="D13">
            <v>5979617</v>
          </cell>
          <cell r="E13">
            <v>72</v>
          </cell>
          <cell r="F13">
            <v>5852478</v>
          </cell>
          <cell r="G13">
            <v>8093652</v>
          </cell>
          <cell r="H13">
            <v>16054062</v>
          </cell>
          <cell r="I13">
            <v>0</v>
          </cell>
          <cell r="J13">
            <v>0</v>
          </cell>
          <cell r="K13">
            <v>291</v>
          </cell>
          <cell r="L13">
            <v>3224902</v>
          </cell>
          <cell r="M13">
            <v>39205074</v>
          </cell>
        </row>
        <row r="49">
          <cell r="D49">
            <v>6075444.36051</v>
          </cell>
          <cell r="E49">
            <v>57</v>
          </cell>
          <cell r="F49">
            <v>5509120.11146</v>
          </cell>
          <cell r="G49">
            <v>8531694.11432</v>
          </cell>
          <cell r="H49">
            <v>13792456.51507</v>
          </cell>
          <cell r="I49">
            <v>0</v>
          </cell>
          <cell r="J49">
            <v>0</v>
          </cell>
          <cell r="K49">
            <v>310</v>
          </cell>
          <cell r="L49">
            <v>3923232</v>
          </cell>
          <cell r="M49">
            <v>37832314.10136</v>
          </cell>
        </row>
      </sheetData>
      <sheetData sheetId="4">
        <row r="309">
          <cell r="D309">
            <v>3500</v>
          </cell>
          <cell r="E309">
            <v>2817</v>
          </cell>
          <cell r="F309">
            <v>3500</v>
          </cell>
          <cell r="G309">
            <v>3500</v>
          </cell>
          <cell r="H309">
            <v>3500</v>
          </cell>
          <cell r="I309">
            <v>1913</v>
          </cell>
          <cell r="J309">
            <v>2745</v>
          </cell>
          <cell r="K309">
            <v>2534</v>
          </cell>
          <cell r="L309">
            <v>1930</v>
          </cell>
          <cell r="M309">
            <v>3489</v>
          </cell>
        </row>
        <row r="399">
          <cell r="D399">
            <v>4176898</v>
          </cell>
          <cell r="E399">
            <v>0</v>
          </cell>
          <cell r="F399">
            <v>4621507</v>
          </cell>
          <cell r="G399">
            <v>4999462</v>
          </cell>
          <cell r="H399">
            <v>15905620</v>
          </cell>
          <cell r="I399">
            <v>0</v>
          </cell>
          <cell r="J399">
            <v>0</v>
          </cell>
          <cell r="K399">
            <v>0</v>
          </cell>
          <cell r="L399">
            <v>1655</v>
          </cell>
          <cell r="M399">
            <v>29705142</v>
          </cell>
        </row>
        <row r="429">
          <cell r="D429">
            <v>12211201.1</v>
          </cell>
          <cell r="E429">
            <v>0</v>
          </cell>
          <cell r="F429">
            <v>15094023.9</v>
          </cell>
          <cell r="G429">
            <v>18440185.5</v>
          </cell>
          <cell r="H429">
            <v>53835875.1</v>
          </cell>
          <cell r="I429">
            <v>0</v>
          </cell>
          <cell r="J429">
            <v>0</v>
          </cell>
          <cell r="K429">
            <v>0</v>
          </cell>
          <cell r="L429">
            <v>5732</v>
          </cell>
          <cell r="M429">
            <v>99587017.6</v>
          </cell>
        </row>
      </sheetData>
      <sheetData sheetId="5">
        <row r="33">
          <cell r="D33">
            <v>1090927</v>
          </cell>
          <cell r="E33">
            <v>30054</v>
          </cell>
          <cell r="F33">
            <v>1212983</v>
          </cell>
          <cell r="G33">
            <v>1122700</v>
          </cell>
          <cell r="H33">
            <v>4189805</v>
          </cell>
          <cell r="I33">
            <v>0</v>
          </cell>
          <cell r="J33">
            <v>0</v>
          </cell>
          <cell r="K33">
            <v>0</v>
          </cell>
          <cell r="L33">
            <v>422314</v>
          </cell>
          <cell r="M33">
            <v>8068783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6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422314</v>
          </cell>
          <cell r="M64">
            <v>422320</v>
          </cell>
        </row>
        <row r="96">
          <cell r="D96">
            <v>988507</v>
          </cell>
          <cell r="E96">
            <v>30054</v>
          </cell>
          <cell r="F96">
            <v>826313</v>
          </cell>
          <cell r="G96">
            <v>1122694</v>
          </cell>
          <cell r="H96">
            <v>4189805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7157373</v>
          </cell>
        </row>
        <row r="127">
          <cell r="D127">
            <v>692552</v>
          </cell>
          <cell r="E127">
            <v>0</v>
          </cell>
          <cell r="F127">
            <v>1212983</v>
          </cell>
          <cell r="G127">
            <v>1015387</v>
          </cell>
          <cell r="H127">
            <v>3861122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6782044</v>
          </cell>
        </row>
        <row r="159">
          <cell r="D159">
            <v>398227</v>
          </cell>
          <cell r="E159">
            <v>30054</v>
          </cell>
          <cell r="F159">
            <v>0</v>
          </cell>
          <cell r="G159">
            <v>106407</v>
          </cell>
          <cell r="H159">
            <v>328683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863371</v>
          </cell>
        </row>
        <row r="191">
          <cell r="D191">
            <v>148</v>
          </cell>
          <cell r="E191">
            <v>0</v>
          </cell>
          <cell r="F191">
            <v>0</v>
          </cell>
          <cell r="G191">
            <v>900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422314</v>
          </cell>
          <cell r="M191">
            <v>423362</v>
          </cell>
        </row>
        <row r="224">
          <cell r="D224">
            <v>121184</v>
          </cell>
          <cell r="E224">
            <v>0</v>
          </cell>
          <cell r="F224">
            <v>7183</v>
          </cell>
          <cell r="G224">
            <v>76531</v>
          </cell>
          <cell r="H224">
            <v>190661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395559</v>
          </cell>
        </row>
      </sheetData>
      <sheetData sheetId="6">
        <row r="33">
          <cell r="D33">
            <v>7033193</v>
          </cell>
          <cell r="E33">
            <v>25739</v>
          </cell>
          <cell r="F33">
            <v>5224795</v>
          </cell>
          <cell r="G33">
            <v>8473063</v>
          </cell>
          <cell r="H33">
            <v>18648854</v>
          </cell>
          <cell r="I33">
            <v>0</v>
          </cell>
          <cell r="J33">
            <v>0</v>
          </cell>
          <cell r="K33">
            <v>0</v>
          </cell>
          <cell r="L33">
            <v>3216983</v>
          </cell>
          <cell r="M33">
            <v>42622627</v>
          </cell>
        </row>
        <row r="63">
          <cell r="D63">
            <v>6480296</v>
          </cell>
          <cell r="E63">
            <v>25049</v>
          </cell>
          <cell r="F63">
            <v>5098753</v>
          </cell>
          <cell r="G63">
            <v>7613046</v>
          </cell>
          <cell r="H63">
            <v>18071487</v>
          </cell>
          <cell r="I63">
            <v>0</v>
          </cell>
          <cell r="J63">
            <v>0</v>
          </cell>
          <cell r="K63">
            <v>0</v>
          </cell>
          <cell r="L63">
            <v>3216983</v>
          </cell>
          <cell r="M63">
            <v>40505614</v>
          </cell>
        </row>
        <row r="93">
          <cell r="D93">
            <v>552897</v>
          </cell>
          <cell r="E93">
            <v>690</v>
          </cell>
          <cell r="F93">
            <v>126042</v>
          </cell>
          <cell r="G93">
            <v>860017</v>
          </cell>
          <cell r="H93">
            <v>577367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2117013</v>
          </cell>
        </row>
        <row r="185">
          <cell r="D185">
            <v>7741534.673490001</v>
          </cell>
          <cell r="E185">
            <v>21361</v>
          </cell>
          <cell r="F185">
            <v>4162386.49462</v>
          </cell>
          <cell r="G185">
            <v>10045777.79297</v>
          </cell>
          <cell r="H185">
            <v>15228075.320899999</v>
          </cell>
          <cell r="I185">
            <v>0</v>
          </cell>
          <cell r="J185">
            <v>0</v>
          </cell>
          <cell r="K185">
            <v>0</v>
          </cell>
          <cell r="L185">
            <v>3898838</v>
          </cell>
          <cell r="M185">
            <v>41097973.28198</v>
          </cell>
        </row>
        <row r="215">
          <cell r="D215">
            <v>6825015.11852</v>
          </cell>
          <cell r="E215">
            <v>20569</v>
          </cell>
          <cell r="F215">
            <v>4038999.97827</v>
          </cell>
          <cell r="G215">
            <v>8492802.48829</v>
          </cell>
          <cell r="H215">
            <v>14632008.56102</v>
          </cell>
          <cell r="I215">
            <v>0</v>
          </cell>
          <cell r="J215">
            <v>0</v>
          </cell>
          <cell r="K215">
            <v>0</v>
          </cell>
          <cell r="L215">
            <v>3898838</v>
          </cell>
          <cell r="M215">
            <v>37908233.1461</v>
          </cell>
        </row>
        <row r="245">
          <cell r="D245">
            <v>916519.5549699999</v>
          </cell>
          <cell r="E245">
            <v>792</v>
          </cell>
          <cell r="F245">
            <v>123386.51635</v>
          </cell>
          <cell r="G245">
            <v>1552975.30468</v>
          </cell>
          <cell r="H245">
            <v>596066.75988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3189740.13588</v>
          </cell>
        </row>
      </sheetData>
      <sheetData sheetId="7">
        <row r="339">
          <cell r="D339">
            <v>4372900</v>
          </cell>
          <cell r="E339">
            <v>29881</v>
          </cell>
          <cell r="F339">
            <v>5548240</v>
          </cell>
          <cell r="G339">
            <v>5549638</v>
          </cell>
          <cell r="H339">
            <v>20114517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35615176</v>
          </cell>
        </row>
        <row r="369">
          <cell r="D369">
            <v>4270647</v>
          </cell>
          <cell r="E369">
            <v>29739</v>
          </cell>
          <cell r="F369">
            <v>5502761</v>
          </cell>
          <cell r="G369">
            <v>5365600</v>
          </cell>
          <cell r="H369">
            <v>19919170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35087917</v>
          </cell>
        </row>
        <row r="399">
          <cell r="D399">
            <v>102253</v>
          </cell>
          <cell r="E399">
            <v>142</v>
          </cell>
          <cell r="F399">
            <v>45479</v>
          </cell>
          <cell r="G399">
            <v>184038</v>
          </cell>
          <cell r="H399">
            <v>195347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527259</v>
          </cell>
        </row>
        <row r="429">
          <cell r="D429">
            <v>18456155.6529</v>
          </cell>
          <cell r="E429">
            <v>74365</v>
          </cell>
          <cell r="F429">
            <v>19212402.510390002</v>
          </cell>
          <cell r="G429">
            <v>24788618.23847</v>
          </cell>
          <cell r="H429">
            <v>69886637.9569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132418179.35866001</v>
          </cell>
        </row>
        <row r="459">
          <cell r="D459">
            <v>18027978.7</v>
          </cell>
          <cell r="E459">
            <v>74039</v>
          </cell>
          <cell r="F459">
            <v>19062220.200000003</v>
          </cell>
          <cell r="G459">
            <v>24009160.8</v>
          </cell>
          <cell r="H459">
            <v>69269785.8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130443184.5</v>
          </cell>
        </row>
        <row r="489">
          <cell r="D489">
            <v>428176.95290000003</v>
          </cell>
          <cell r="E489">
            <v>326</v>
          </cell>
          <cell r="F489">
            <v>150182.31039</v>
          </cell>
          <cell r="G489">
            <v>779457.4384699999</v>
          </cell>
          <cell r="H489">
            <v>616852.1569000001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1974994.85866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zoomScale="75" zoomScaleNormal="75" zoomScaleSheetLayoutView="80" zoomScalePageLayoutView="0" workbookViewId="0" topLeftCell="A1">
      <selection activeCell="L58" sqref="B1:L58"/>
    </sheetView>
  </sheetViews>
  <sheetFormatPr defaultColWidth="9.00390625" defaultRowHeight="12.75"/>
  <cols>
    <col min="1" max="1" width="2.00390625" style="1" customWidth="1"/>
    <col min="2" max="2" width="51.25390625" style="1" customWidth="1"/>
    <col min="3" max="4" width="12.125" style="2" customWidth="1"/>
    <col min="5" max="5" width="12.25390625" style="2" customWidth="1"/>
    <col min="6" max="11" width="12.125" style="2" customWidth="1"/>
    <col min="12" max="12" width="12.75390625" style="2" bestFit="1" customWidth="1"/>
    <col min="13" max="13" width="2.125" style="1" customWidth="1"/>
    <col min="14" max="14" width="13.375" style="1" customWidth="1"/>
    <col min="15" max="15" width="12.75390625" style="1" bestFit="1" customWidth="1"/>
    <col min="16" max="16384" width="9.125" style="1" customWidth="1"/>
  </cols>
  <sheetData>
    <row r="1" ht="33" customHeight="1">
      <c r="C1" s="3" t="s">
        <v>52</v>
      </c>
    </row>
    <row r="2" spans="2:4" ht="0.75" customHeight="1">
      <c r="B2" s="3" t="s">
        <v>40</v>
      </c>
      <c r="D2" s="3"/>
    </row>
    <row r="3" spans="2:3" ht="33" customHeight="1">
      <c r="B3" s="3" t="s">
        <v>51</v>
      </c>
      <c r="C3" s="3"/>
    </row>
    <row r="4" s="2" customFormat="1" ht="13.5" customHeight="1" thickBot="1">
      <c r="O4" s="11"/>
    </row>
    <row r="5" spans="2:15" s="2" customFormat="1" ht="13.5" customHeight="1" thickBot="1">
      <c r="B5" s="4" t="s">
        <v>10</v>
      </c>
      <c r="O5" s="11"/>
    </row>
    <row r="6" spans="2:15" s="2" customFormat="1" ht="13.5" customHeight="1">
      <c r="B6" s="15" t="s">
        <v>11</v>
      </c>
      <c r="O6" s="11"/>
    </row>
    <row r="7" spans="2:15" s="2" customFormat="1" ht="13.5" customHeight="1">
      <c r="B7" s="16" t="s">
        <v>12</v>
      </c>
      <c r="O7" s="11"/>
    </row>
    <row r="8" spans="2:15" s="2" customFormat="1" ht="13.5" customHeight="1">
      <c r="B8" s="16" t="s">
        <v>47</v>
      </c>
      <c r="O8" s="11"/>
    </row>
    <row r="9" spans="2:15" s="2" customFormat="1" ht="13.5" customHeight="1">
      <c r="B9" s="16" t="s">
        <v>13</v>
      </c>
      <c r="O9" s="11"/>
    </row>
    <row r="10" spans="2:15" s="2" customFormat="1" ht="13.5" customHeight="1" thickBot="1">
      <c r="B10" s="17" t="s">
        <v>48</v>
      </c>
      <c r="O10" s="11"/>
    </row>
    <row r="11" s="2" customFormat="1" ht="13.5" customHeight="1" thickBot="1">
      <c r="O11" s="11"/>
    </row>
    <row r="12" spans="2:12" ht="15.75" customHeight="1" thickBot="1">
      <c r="B12" s="4" t="s">
        <v>41</v>
      </c>
      <c r="D12" s="1"/>
      <c r="F12" s="1"/>
      <c r="G12" s="1"/>
      <c r="H12" s="1"/>
      <c r="I12" s="1"/>
      <c r="J12" s="1"/>
      <c r="K12" s="1"/>
      <c r="L12" s="1"/>
    </row>
    <row r="13" spans="2:14" s="2" customFormat="1" ht="13.5" customHeight="1" thickBot="1">
      <c r="B13" s="15" t="s">
        <v>42</v>
      </c>
      <c r="C13" s="5" t="s">
        <v>15</v>
      </c>
      <c r="D13" s="6" t="s">
        <v>16</v>
      </c>
      <c r="E13" s="6" t="s">
        <v>0</v>
      </c>
      <c r="F13" s="6" t="s">
        <v>1</v>
      </c>
      <c r="G13" s="6" t="s">
        <v>2</v>
      </c>
      <c r="H13" s="6" t="s">
        <v>3</v>
      </c>
      <c r="I13" s="6" t="s">
        <v>4</v>
      </c>
      <c r="J13" s="6" t="s">
        <v>5</v>
      </c>
      <c r="K13" s="6" t="s">
        <v>6</v>
      </c>
      <c r="L13" s="7" t="s">
        <v>7</v>
      </c>
      <c r="M13" s="11"/>
      <c r="N13" s="11"/>
    </row>
    <row r="14" spans="2:15" s="2" customFormat="1" ht="13.5" customHeight="1" thickBot="1">
      <c r="B14" s="16" t="s">
        <v>8</v>
      </c>
      <c r="C14" s="9">
        <f>'[1]OBCHODNÍCI'!$E$27</f>
        <v>38835</v>
      </c>
      <c r="D14" s="9">
        <f>'[1]OBCHODNÍCI'!$F$27</f>
        <v>25649</v>
      </c>
      <c r="E14" s="9">
        <f>'[1]OBCHODNÍCI'!$G$27</f>
        <v>38817</v>
      </c>
      <c r="F14" s="9">
        <f>'[1]OBCHODNÍCI'!$H$27</f>
        <v>38820</v>
      </c>
      <c r="G14" s="9">
        <f>'[1]OBCHODNÍCI'!$I$27</f>
        <v>38820</v>
      </c>
      <c r="H14" s="9">
        <f>'[1]OBCHODNÍCI'!$J$27</f>
        <v>0</v>
      </c>
      <c r="I14" s="9">
        <f>'[1]OBCHODNÍCI'!$K$27</f>
        <v>8718</v>
      </c>
      <c r="J14" s="9">
        <f>'[1]OBCHODNÍCI'!$L$27</f>
        <v>5622</v>
      </c>
      <c r="K14" s="9">
        <f>'[1]OBCHODNÍCI'!$M$27</f>
        <v>3638</v>
      </c>
      <c r="L14" s="10">
        <f>'[1]OBCHODNÍCI'!$N$27</f>
        <v>42476</v>
      </c>
      <c r="O14" s="11"/>
    </row>
    <row r="15" spans="2:15" s="2" customFormat="1" ht="13.5" customHeight="1" thickBot="1">
      <c r="B15" s="21" t="s">
        <v>17</v>
      </c>
      <c r="C15" s="24">
        <f>'[1]VYBAVENOST'!$D$39</f>
        <v>57241</v>
      </c>
      <c r="D15" s="25">
        <f>'[1]VYBAVENOST'!$E$39</f>
        <v>40363</v>
      </c>
      <c r="E15" s="25">
        <f>'[1]VYBAVENOST'!$F$39</f>
        <v>57177</v>
      </c>
      <c r="F15" s="25">
        <f>'[1]VYBAVENOST'!$G$39</f>
        <v>57221</v>
      </c>
      <c r="G15" s="25">
        <f>'[1]VYBAVENOST'!$H$39</f>
        <v>57221</v>
      </c>
      <c r="H15" s="25">
        <f>'[1]VYBAVENOST'!$I$39</f>
        <v>0</v>
      </c>
      <c r="I15" s="25">
        <f>'[1]VYBAVENOST'!$J$39</f>
        <v>14899</v>
      </c>
      <c r="J15" s="25">
        <f>'[1]VYBAVENOST'!$K$39</f>
        <v>7329</v>
      </c>
      <c r="K15" s="25">
        <f>'[1]VYBAVENOST'!$L$39</f>
        <v>3014</v>
      </c>
      <c r="L15" s="26">
        <f>'[1]VYBAVENOST'!$M$39</f>
        <v>60259</v>
      </c>
      <c r="O15" s="11"/>
    </row>
    <row r="16" spans="2:12" s="2" customFormat="1" ht="13.5" customHeight="1" thickBot="1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2:12" s="2" customFormat="1" ht="15.75" customHeight="1" thickBot="1">
      <c r="B17" s="4" t="s">
        <v>43</v>
      </c>
      <c r="C17" s="5" t="s">
        <v>15</v>
      </c>
      <c r="D17" s="6" t="s">
        <v>16</v>
      </c>
      <c r="E17" s="6" t="s">
        <v>0</v>
      </c>
      <c r="F17" s="6" t="s">
        <v>1</v>
      </c>
      <c r="G17" s="6" t="s">
        <v>2</v>
      </c>
      <c r="H17" s="6" t="s">
        <v>3</v>
      </c>
      <c r="I17" s="6" t="s">
        <v>4</v>
      </c>
      <c r="J17" s="6" t="s">
        <v>5</v>
      </c>
      <c r="K17" s="6" t="s">
        <v>6</v>
      </c>
      <c r="L17" s="7" t="s">
        <v>7</v>
      </c>
    </row>
    <row r="18" spans="2:15" s="2" customFormat="1" ht="13.5" thickBot="1">
      <c r="B18" s="30" t="s">
        <v>18</v>
      </c>
      <c r="C18" s="27">
        <f>'[1]TRANSAKCE - ACQ'!$D$13</f>
        <v>5979617</v>
      </c>
      <c r="D18" s="28">
        <f>'[1]TRANSAKCE - ACQ'!$E$13</f>
        <v>72</v>
      </c>
      <c r="E18" s="28">
        <f>'[1]TRANSAKCE - ACQ'!$F$13</f>
        <v>5852478</v>
      </c>
      <c r="F18" s="28">
        <f>'[1]TRANSAKCE - ACQ'!$G$13</f>
        <v>8093652</v>
      </c>
      <c r="G18" s="28">
        <f>'[1]TRANSAKCE - ACQ'!$H$13</f>
        <v>16054062</v>
      </c>
      <c r="H18" s="28">
        <f>'[1]TRANSAKCE - ACQ'!$I$13</f>
        <v>0</v>
      </c>
      <c r="I18" s="28">
        <f>'[1]TRANSAKCE - ACQ'!$J$13</f>
        <v>0</v>
      </c>
      <c r="J18" s="28">
        <f>'[1]TRANSAKCE - ACQ'!$K$13</f>
        <v>291</v>
      </c>
      <c r="K18" s="28">
        <f>'[1]TRANSAKCE - ACQ'!$L$13</f>
        <v>3224902</v>
      </c>
      <c r="L18" s="29">
        <f>'[1]TRANSAKCE - ACQ'!$M$13</f>
        <v>39205074</v>
      </c>
      <c r="O18" s="11"/>
    </row>
    <row r="19" spans="3:15" s="2" customFormat="1" ht="13.5" customHeight="1" thickBot="1">
      <c r="C19" s="31"/>
      <c r="D19" s="31"/>
      <c r="E19" s="31"/>
      <c r="F19" s="31"/>
      <c r="G19" s="31"/>
      <c r="H19" s="31"/>
      <c r="I19" s="31"/>
      <c r="J19" s="31"/>
      <c r="K19" s="31"/>
      <c r="L19" s="31"/>
      <c r="O19" s="11"/>
    </row>
    <row r="20" spans="2:17" s="2" customFormat="1" ht="13.5" customHeight="1" thickBot="1">
      <c r="B20" s="4" t="s">
        <v>43</v>
      </c>
      <c r="C20" s="5" t="s">
        <v>15</v>
      </c>
      <c r="D20" s="6" t="s">
        <v>16</v>
      </c>
      <c r="E20" s="6" t="s">
        <v>0</v>
      </c>
      <c r="F20" s="6" t="s">
        <v>1</v>
      </c>
      <c r="G20" s="6" t="s">
        <v>2</v>
      </c>
      <c r="H20" s="6" t="s">
        <v>3</v>
      </c>
      <c r="I20" s="6" t="s">
        <v>4</v>
      </c>
      <c r="J20" s="6" t="s">
        <v>5</v>
      </c>
      <c r="K20" s="6" t="s">
        <v>6</v>
      </c>
      <c r="L20" s="7" t="s">
        <v>7</v>
      </c>
      <c r="M20" s="11"/>
      <c r="N20" s="11"/>
      <c r="O20" s="11"/>
      <c r="Q20" s="1"/>
    </row>
    <row r="21" spans="2:15" s="2" customFormat="1" ht="13.5" customHeight="1" thickBot="1">
      <c r="B21" s="30" t="s">
        <v>19</v>
      </c>
      <c r="C21" s="24">
        <f>'[1]TRANSAKCE - ACQ'!$D$49</f>
        <v>6075444.36051</v>
      </c>
      <c r="D21" s="25">
        <f>'[1]TRANSAKCE - ACQ'!$E$49</f>
        <v>57</v>
      </c>
      <c r="E21" s="25">
        <f>'[1]TRANSAKCE - ACQ'!$F$49</f>
        <v>5509120.11146</v>
      </c>
      <c r="F21" s="25">
        <f>'[1]TRANSAKCE - ACQ'!$G$49</f>
        <v>8531694.11432</v>
      </c>
      <c r="G21" s="25">
        <f>'[1]TRANSAKCE - ACQ'!$H$49</f>
        <v>13792456.51507</v>
      </c>
      <c r="H21" s="25">
        <f>'[1]TRANSAKCE - ACQ'!$I$49</f>
        <v>0</v>
      </c>
      <c r="I21" s="25">
        <f>'[1]TRANSAKCE - ACQ'!$J$49</f>
        <v>0</v>
      </c>
      <c r="J21" s="25">
        <f>'[1]TRANSAKCE - ACQ'!$K$49</f>
        <v>310</v>
      </c>
      <c r="K21" s="25">
        <f>'[1]TRANSAKCE - ACQ'!$L$49</f>
        <v>3923232</v>
      </c>
      <c r="L21" s="26">
        <f>'[1]TRANSAKCE - ACQ'!$M$49</f>
        <v>37832314.10136</v>
      </c>
      <c r="O21" s="11"/>
    </row>
    <row r="22" spans="3:12" s="2" customFormat="1" ht="13.5" customHeight="1" thickBot="1"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2:12" s="2" customFormat="1" ht="13.5" customHeight="1" thickBot="1">
      <c r="B23" s="4" t="s">
        <v>14</v>
      </c>
      <c r="C23" s="5" t="s">
        <v>15</v>
      </c>
      <c r="D23" s="6" t="s">
        <v>16</v>
      </c>
      <c r="E23" s="6" t="s">
        <v>0</v>
      </c>
      <c r="F23" s="6" t="s">
        <v>1</v>
      </c>
      <c r="G23" s="6" t="s">
        <v>2</v>
      </c>
      <c r="H23" s="6" t="s">
        <v>3</v>
      </c>
      <c r="I23" s="6" t="s">
        <v>4</v>
      </c>
      <c r="J23" s="6" t="s">
        <v>5</v>
      </c>
      <c r="K23" s="6" t="s">
        <v>6</v>
      </c>
      <c r="L23" s="7" t="s">
        <v>7</v>
      </c>
    </row>
    <row r="24" spans="2:12" s="2" customFormat="1" ht="13.5" customHeight="1" thickBot="1">
      <c r="B24" s="8" t="s">
        <v>20</v>
      </c>
      <c r="C24" s="24">
        <f>'[1]ATM a CASH ADVANCE'!$D$309</f>
        <v>3500</v>
      </c>
      <c r="D24" s="25">
        <f>'[1]ATM a CASH ADVANCE'!$E$309</f>
        <v>2817</v>
      </c>
      <c r="E24" s="25">
        <f>'[1]ATM a CASH ADVANCE'!$F$309</f>
        <v>3500</v>
      </c>
      <c r="F24" s="25">
        <f>'[1]ATM a CASH ADVANCE'!$G$309</f>
        <v>3500</v>
      </c>
      <c r="G24" s="25">
        <f>'[1]ATM a CASH ADVANCE'!$H$309</f>
        <v>3500</v>
      </c>
      <c r="H24" s="25">
        <f>'[1]ATM a CASH ADVANCE'!$I$309</f>
        <v>1913</v>
      </c>
      <c r="I24" s="25">
        <f>'[1]ATM a CASH ADVANCE'!$J$309</f>
        <v>2745</v>
      </c>
      <c r="J24" s="25">
        <f>'[1]ATM a CASH ADVANCE'!$K$309</f>
        <v>2534</v>
      </c>
      <c r="K24" s="25">
        <f>'[1]ATM a CASH ADVANCE'!$L$309</f>
        <v>1930</v>
      </c>
      <c r="L24" s="24">
        <f>'[1]ATM a CASH ADVANCE'!$M$309</f>
        <v>3489</v>
      </c>
    </row>
    <row r="25" spans="2:15" s="2" customFormat="1" ht="13.5" customHeight="1" thickBot="1">
      <c r="B25" s="12" t="s">
        <v>21</v>
      </c>
      <c r="C25" s="24">
        <f>'[1]ATM a CASH ADVANCE'!$D$399</f>
        <v>4176898</v>
      </c>
      <c r="D25" s="25">
        <f>'[1]ATM a CASH ADVANCE'!$E$399</f>
        <v>0</v>
      </c>
      <c r="E25" s="25">
        <f>'[1]ATM a CASH ADVANCE'!$F$399</f>
        <v>4621507</v>
      </c>
      <c r="F25" s="25">
        <f>'[1]ATM a CASH ADVANCE'!$G$399</f>
        <v>4999462</v>
      </c>
      <c r="G25" s="25">
        <f>'[1]ATM a CASH ADVANCE'!$H$399</f>
        <v>15905620</v>
      </c>
      <c r="H25" s="25">
        <f>'[1]ATM a CASH ADVANCE'!$I$399</f>
        <v>0</v>
      </c>
      <c r="I25" s="25">
        <f>'[1]ATM a CASH ADVANCE'!$J$399</f>
        <v>0</v>
      </c>
      <c r="J25" s="25">
        <f>'[1]ATM a CASH ADVANCE'!$K$399</f>
        <v>0</v>
      </c>
      <c r="K25" s="25">
        <f>'[1]ATM a CASH ADVANCE'!$L$399</f>
        <v>1655</v>
      </c>
      <c r="L25" s="24">
        <f>'[1]ATM a CASH ADVANCE'!$M$399</f>
        <v>29705142</v>
      </c>
      <c r="O25" s="11"/>
    </row>
    <row r="26" spans="2:15" s="2" customFormat="1" ht="13.5" customHeight="1" thickBot="1">
      <c r="B26" s="13" t="s">
        <v>22</v>
      </c>
      <c r="C26" s="24">
        <f>'[1]ATM a CASH ADVANCE'!$D$429</f>
        <v>12211201.1</v>
      </c>
      <c r="D26" s="25">
        <f>'[1]ATM a CASH ADVANCE'!$E$429</f>
        <v>0</v>
      </c>
      <c r="E26" s="25">
        <f>'[1]ATM a CASH ADVANCE'!$F$429</f>
        <v>15094023.9</v>
      </c>
      <c r="F26" s="25">
        <f>'[1]ATM a CASH ADVANCE'!$G$429</f>
        <v>18440185.5</v>
      </c>
      <c r="G26" s="25">
        <f>'[1]ATM a CASH ADVANCE'!$H$429</f>
        <v>53835875.1</v>
      </c>
      <c r="H26" s="25">
        <f>'[1]ATM a CASH ADVANCE'!$I$429</f>
        <v>0</v>
      </c>
      <c r="I26" s="25">
        <f>'[1]ATM a CASH ADVANCE'!$J$429</f>
        <v>0</v>
      </c>
      <c r="J26" s="25">
        <f>'[1]ATM a CASH ADVANCE'!$K$429</f>
        <v>0</v>
      </c>
      <c r="K26" s="25">
        <f>'[1]ATM a CASH ADVANCE'!$L$429</f>
        <v>5732</v>
      </c>
      <c r="L26" s="24">
        <f>'[1]ATM a CASH ADVANCE'!$M$429</f>
        <v>99587017.6</v>
      </c>
      <c r="N26" s="11"/>
      <c r="O26" s="11"/>
    </row>
    <row r="27" spans="2:12" s="2" customFormat="1" ht="33" customHeight="1">
      <c r="B27" s="3" t="s">
        <v>44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3:12" s="2" customFormat="1" ht="13.5" customHeight="1" thickBot="1"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2:12" s="2" customFormat="1" ht="13.5" customHeight="1" thickBot="1">
      <c r="B29" s="4" t="s">
        <v>49</v>
      </c>
      <c r="C29" s="19" t="s">
        <v>15</v>
      </c>
      <c r="D29" s="20" t="s">
        <v>16</v>
      </c>
      <c r="E29" s="20" t="s">
        <v>0</v>
      </c>
      <c r="F29" s="20" t="s">
        <v>1</v>
      </c>
      <c r="G29" s="20" t="s">
        <v>2</v>
      </c>
      <c r="H29" s="20" t="s">
        <v>3</v>
      </c>
      <c r="I29" s="20" t="s">
        <v>4</v>
      </c>
      <c r="J29" s="20" t="s">
        <v>5</v>
      </c>
      <c r="K29" s="44" t="s">
        <v>6</v>
      </c>
      <c r="L29" s="45" t="s">
        <v>7</v>
      </c>
    </row>
    <row r="30" spans="2:15" s="2" customFormat="1" ht="13.5" customHeight="1" thickBot="1">
      <c r="B30" s="21" t="s">
        <v>23</v>
      </c>
      <c r="C30" s="24">
        <f>'[1]VYDANÉ KARTY'!$D$33</f>
        <v>1090927</v>
      </c>
      <c r="D30" s="25">
        <f>'[1]VYDANÉ KARTY'!$E$33</f>
        <v>30054</v>
      </c>
      <c r="E30" s="25">
        <f>'[1]VYDANÉ KARTY'!$F$33</f>
        <v>1212983</v>
      </c>
      <c r="F30" s="25">
        <f>'[1]VYDANÉ KARTY'!$G$33</f>
        <v>1122700</v>
      </c>
      <c r="G30" s="25">
        <f>'[1]VYDANÉ KARTY'!$H$33</f>
        <v>4189805</v>
      </c>
      <c r="H30" s="25">
        <f>'[1]VYDANÉ KARTY'!$I$33</f>
        <v>0</v>
      </c>
      <c r="I30" s="25">
        <f>'[1]VYDANÉ KARTY'!$J$33</f>
        <v>0</v>
      </c>
      <c r="J30" s="25">
        <f>'[1]VYDANÉ KARTY'!$K$33</f>
        <v>0</v>
      </c>
      <c r="K30" s="25">
        <f>'[1]VYDANÉ KARTY'!$L$33</f>
        <v>422314</v>
      </c>
      <c r="L30" s="46">
        <f>'[1]VYDANÉ KARTY'!$M$33</f>
        <v>8068783</v>
      </c>
      <c r="M30" s="11" t="s">
        <v>9</v>
      </c>
      <c r="N30" s="11"/>
      <c r="O30" s="11"/>
    </row>
    <row r="31" spans="2:15" s="2" customFormat="1" ht="13.5" customHeight="1">
      <c r="B31" s="15" t="s">
        <v>24</v>
      </c>
      <c r="C31" s="32">
        <f>'[1]VYDANÉ KARTY'!$D$64</f>
        <v>0</v>
      </c>
      <c r="D31" s="9">
        <f>'[1]VYDANÉ KARTY'!$E$64</f>
        <v>0</v>
      </c>
      <c r="E31" s="9">
        <f>'[1]VYDANÉ KARTY'!$F$64</f>
        <v>0</v>
      </c>
      <c r="F31" s="9">
        <f>'[1]VYDANÉ KARTY'!$G$64</f>
        <v>6</v>
      </c>
      <c r="G31" s="9">
        <f>'[1]VYDANÉ KARTY'!$H$64</f>
        <v>0</v>
      </c>
      <c r="H31" s="9">
        <f>'[1]VYDANÉ KARTY'!$I$64</f>
        <v>0</v>
      </c>
      <c r="I31" s="9">
        <f>'[1]VYDANÉ KARTY'!$J$64</f>
        <v>0</v>
      </c>
      <c r="J31" s="9">
        <f>'[1]VYDANÉ KARTY'!$K$64</f>
        <v>0</v>
      </c>
      <c r="K31" s="33">
        <f>'[1]VYDANÉ KARTY'!$L$64</f>
        <v>422314</v>
      </c>
      <c r="L31" s="41">
        <f>'[1]VYDANÉ KARTY'!$M$64</f>
        <v>422320</v>
      </c>
      <c r="M31" s="11" t="s">
        <v>9</v>
      </c>
      <c r="O31" s="11"/>
    </row>
    <row r="32" spans="2:15" s="2" customFormat="1" ht="13.5" customHeight="1" thickBot="1">
      <c r="B32" s="17" t="s">
        <v>25</v>
      </c>
      <c r="C32" s="34">
        <f>'[1]VYDANÉ KARTY'!$D$96</f>
        <v>988507</v>
      </c>
      <c r="D32" s="35">
        <f>'[1]VYDANÉ KARTY'!$E$96</f>
        <v>30054</v>
      </c>
      <c r="E32" s="35">
        <f>'[1]VYDANÉ KARTY'!$F$96</f>
        <v>826313</v>
      </c>
      <c r="F32" s="35">
        <f>'[1]VYDANÉ KARTY'!$G$96</f>
        <v>1122694</v>
      </c>
      <c r="G32" s="35">
        <f>'[1]VYDANÉ KARTY'!$H$96</f>
        <v>4189805</v>
      </c>
      <c r="H32" s="35">
        <f>'[1]VYDANÉ KARTY'!$I$96</f>
        <v>0</v>
      </c>
      <c r="I32" s="35">
        <f>'[1]VYDANÉ KARTY'!$J$96</f>
        <v>0</v>
      </c>
      <c r="J32" s="35">
        <f>'[1]VYDANÉ KARTY'!$K$96</f>
        <v>0</v>
      </c>
      <c r="K32" s="36">
        <f>'[1]VYDANÉ KARTY'!$L$96</f>
        <v>0</v>
      </c>
      <c r="L32" s="42">
        <f>'[1]VYDANÉ KARTY'!$M$96</f>
        <v>7157373</v>
      </c>
      <c r="M32" s="11" t="s">
        <v>9</v>
      </c>
      <c r="O32" s="11"/>
    </row>
    <row r="33" spans="2:15" s="2" customFormat="1" ht="13.5" customHeight="1">
      <c r="B33" s="15" t="s">
        <v>26</v>
      </c>
      <c r="C33" s="32">
        <f>'[1]VYDANÉ KARTY'!$D$127</f>
        <v>692552</v>
      </c>
      <c r="D33" s="9">
        <f>'[1]VYDANÉ KARTY'!$E$127</f>
        <v>0</v>
      </c>
      <c r="E33" s="9">
        <f>'[1]VYDANÉ KARTY'!$F$127</f>
        <v>1212983</v>
      </c>
      <c r="F33" s="9">
        <f>'[1]VYDANÉ KARTY'!$G$127</f>
        <v>1015387</v>
      </c>
      <c r="G33" s="9">
        <f>'[1]VYDANÉ KARTY'!$H$127</f>
        <v>3861122</v>
      </c>
      <c r="H33" s="9">
        <f>'[1]VYDANÉ KARTY'!$I$127</f>
        <v>0</v>
      </c>
      <c r="I33" s="9">
        <f>'[1]VYDANÉ KARTY'!$J$127</f>
        <v>0</v>
      </c>
      <c r="J33" s="9">
        <f>'[1]VYDANÉ KARTY'!$K$127</f>
        <v>0</v>
      </c>
      <c r="K33" s="10">
        <f>'[1]VYDANÉ KARTY'!$L$127</f>
        <v>0</v>
      </c>
      <c r="L33" s="41">
        <f>'[1]VYDANÉ KARTY'!$M$127</f>
        <v>6782044</v>
      </c>
      <c r="M33" s="11" t="s">
        <v>9</v>
      </c>
      <c r="N33" s="1"/>
      <c r="O33" s="11"/>
    </row>
    <row r="34" spans="2:15" s="2" customFormat="1" ht="12.75">
      <c r="B34" s="16" t="s">
        <v>27</v>
      </c>
      <c r="C34" s="37">
        <f>'[1]VYDANÉ KARTY'!$D$159</f>
        <v>398227</v>
      </c>
      <c r="D34" s="38">
        <f>'[1]VYDANÉ KARTY'!$E$159</f>
        <v>30054</v>
      </c>
      <c r="E34" s="38">
        <f>'[1]VYDANÉ KARTY'!$F$159</f>
        <v>0</v>
      </c>
      <c r="F34" s="38">
        <f>'[1]VYDANÉ KARTY'!$G$159</f>
        <v>106407</v>
      </c>
      <c r="G34" s="38">
        <f>'[1]VYDANÉ KARTY'!$H$159</f>
        <v>328683</v>
      </c>
      <c r="H34" s="38">
        <f>'[1]VYDANÉ KARTY'!$I$159</f>
        <v>0</v>
      </c>
      <c r="I34" s="38">
        <f>'[1]VYDANÉ KARTY'!$J$159</f>
        <v>0</v>
      </c>
      <c r="J34" s="38">
        <f>'[1]VYDANÉ KARTY'!$K$159</f>
        <v>0</v>
      </c>
      <c r="K34" s="39">
        <f>'[1]VYDANÉ KARTY'!$L$159</f>
        <v>0</v>
      </c>
      <c r="L34" s="43">
        <f>'[1]VYDANÉ KARTY'!$M$159</f>
        <v>863371</v>
      </c>
      <c r="M34" s="11" t="s">
        <v>9</v>
      </c>
      <c r="N34" s="1"/>
      <c r="O34" s="11"/>
    </row>
    <row r="35" spans="2:15" s="2" customFormat="1" ht="13.5" customHeight="1" thickBot="1">
      <c r="B35" s="17" t="s">
        <v>39</v>
      </c>
      <c r="C35" s="34">
        <f>'[1]VYDANÉ KARTY'!$D$191</f>
        <v>148</v>
      </c>
      <c r="D35" s="35">
        <f>'[1]VYDANÉ KARTY'!$E$191</f>
        <v>0</v>
      </c>
      <c r="E35" s="35">
        <f>'[1]VYDANÉ KARTY'!$F$191</f>
        <v>0</v>
      </c>
      <c r="F35" s="35">
        <f>'[1]VYDANÉ KARTY'!$G$191</f>
        <v>900</v>
      </c>
      <c r="G35" s="35">
        <f>'[1]VYDANÉ KARTY'!$H$191</f>
        <v>0</v>
      </c>
      <c r="H35" s="35">
        <f>'[1]VYDANÉ KARTY'!$I$191</f>
        <v>0</v>
      </c>
      <c r="I35" s="35">
        <f>'[1]VYDANÉ KARTY'!$J$191</f>
        <v>0</v>
      </c>
      <c r="J35" s="35">
        <f>'[1]VYDANÉ KARTY'!$K$191</f>
        <v>0</v>
      </c>
      <c r="K35" s="40">
        <f>'[1]VYDANÉ KARTY'!$L$191</f>
        <v>422314</v>
      </c>
      <c r="L35" s="42">
        <f>'[1]VYDANÉ KARTY'!$M$191</f>
        <v>423362</v>
      </c>
      <c r="M35" s="11" t="s">
        <v>9</v>
      </c>
      <c r="N35" s="1"/>
      <c r="O35" s="11"/>
    </row>
    <row r="36" spans="2:17" ht="13.5" thickBot="1">
      <c r="B36" s="21" t="s">
        <v>28</v>
      </c>
      <c r="C36" s="24">
        <f>'[1]VYDANÉ KARTY'!$D$224</f>
        <v>121184</v>
      </c>
      <c r="D36" s="25">
        <f>'[1]VYDANÉ KARTY'!$E$224</f>
        <v>0</v>
      </c>
      <c r="E36" s="25">
        <f>'[1]VYDANÉ KARTY'!$F$224</f>
        <v>7183</v>
      </c>
      <c r="F36" s="25">
        <f>'[1]VYDANÉ KARTY'!$G$224</f>
        <v>76531</v>
      </c>
      <c r="G36" s="25">
        <f>'[1]VYDANÉ KARTY'!$H$224</f>
        <v>190661</v>
      </c>
      <c r="H36" s="25">
        <f>'[1]VYDANÉ KARTY'!$I$224</f>
        <v>0</v>
      </c>
      <c r="I36" s="25">
        <f>'[1]VYDANÉ KARTY'!$J$224</f>
        <v>0</v>
      </c>
      <c r="J36" s="25">
        <f>'[1]VYDANÉ KARTY'!$K$224</f>
        <v>0</v>
      </c>
      <c r="K36" s="25">
        <f>'[1]VYDANÉ KARTY'!$L$224</f>
        <v>0</v>
      </c>
      <c r="L36" s="46">
        <f>'[1]VYDANÉ KARTY'!$M$224</f>
        <v>395559</v>
      </c>
      <c r="M36" s="11" t="s">
        <v>9</v>
      </c>
      <c r="O36" s="47"/>
      <c r="Q36" s="2"/>
    </row>
    <row r="37" spans="2:12" s="2" customFormat="1" ht="33" customHeight="1">
      <c r="B37" s="3" t="s">
        <v>50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3:12" s="2" customFormat="1" ht="13.5" customHeight="1" thickBot="1">
      <c r="C38" s="14" t="s">
        <v>9</v>
      </c>
      <c r="D38" s="14"/>
      <c r="E38" s="14" t="s">
        <v>9</v>
      </c>
      <c r="F38" s="14" t="s">
        <v>9</v>
      </c>
      <c r="G38" s="14" t="s">
        <v>9</v>
      </c>
      <c r="H38" s="14" t="s">
        <v>9</v>
      </c>
      <c r="I38" s="1"/>
      <c r="J38" s="14"/>
      <c r="K38" s="14"/>
      <c r="L38" s="14"/>
    </row>
    <row r="39" spans="2:12" s="2" customFormat="1" ht="13.5" customHeight="1" thickBot="1">
      <c r="B39" s="4" t="s">
        <v>45</v>
      </c>
      <c r="C39" s="5" t="s">
        <v>15</v>
      </c>
      <c r="D39" s="6" t="s">
        <v>16</v>
      </c>
      <c r="E39" s="6" t="s">
        <v>0</v>
      </c>
      <c r="F39" s="6" t="s">
        <v>1</v>
      </c>
      <c r="G39" s="6" t="s">
        <v>2</v>
      </c>
      <c r="H39" s="6" t="s">
        <v>3</v>
      </c>
      <c r="I39" s="6" t="s">
        <v>4</v>
      </c>
      <c r="J39" s="6" t="s">
        <v>5</v>
      </c>
      <c r="K39" s="6" t="s">
        <v>6</v>
      </c>
      <c r="L39" s="7" t="s">
        <v>7</v>
      </c>
    </row>
    <row r="40" spans="2:15" s="2" customFormat="1" ht="13.5" customHeight="1">
      <c r="B40" s="8" t="s">
        <v>18</v>
      </c>
      <c r="C40" s="32">
        <f>'[1]TRANSAKCE - ISS'!$D$33</f>
        <v>7033193</v>
      </c>
      <c r="D40" s="9">
        <f>'[1]TRANSAKCE - ISS'!$E$33</f>
        <v>25739</v>
      </c>
      <c r="E40" s="9">
        <f>'[1]TRANSAKCE - ISS'!$F$33</f>
        <v>5224795</v>
      </c>
      <c r="F40" s="9">
        <f>'[1]TRANSAKCE - ISS'!$G$33</f>
        <v>8473063</v>
      </c>
      <c r="G40" s="9">
        <f>'[1]TRANSAKCE - ISS'!$H$33</f>
        <v>18648854</v>
      </c>
      <c r="H40" s="9">
        <f>'[1]TRANSAKCE - ISS'!$I$33</f>
        <v>0</v>
      </c>
      <c r="I40" s="9">
        <f>'[1]TRANSAKCE - ISS'!$J$33</f>
        <v>0</v>
      </c>
      <c r="J40" s="9">
        <f>'[1]TRANSAKCE - ISS'!$K$33</f>
        <v>0</v>
      </c>
      <c r="K40" s="9">
        <f>'[1]TRANSAKCE - ISS'!$L$33</f>
        <v>3216983</v>
      </c>
      <c r="L40" s="10">
        <f>'[1]TRANSAKCE - ISS'!$M$33</f>
        <v>42622627</v>
      </c>
      <c r="O40" s="11"/>
    </row>
    <row r="41" spans="2:15" s="2" customFormat="1" ht="13.5" customHeight="1">
      <c r="B41" s="12" t="s">
        <v>29</v>
      </c>
      <c r="C41" s="37">
        <f>'[1]TRANSAKCE - ISS'!$D$63</f>
        <v>6480296</v>
      </c>
      <c r="D41" s="38">
        <f>'[1]TRANSAKCE - ISS'!$E$63</f>
        <v>25049</v>
      </c>
      <c r="E41" s="38">
        <f>'[1]TRANSAKCE - ISS'!$F$63</f>
        <v>5098753</v>
      </c>
      <c r="F41" s="38">
        <f>'[1]TRANSAKCE - ISS'!$G$63</f>
        <v>7613046</v>
      </c>
      <c r="G41" s="38">
        <f>'[1]TRANSAKCE - ISS'!$H$63</f>
        <v>18071487</v>
      </c>
      <c r="H41" s="38">
        <f>'[1]TRANSAKCE - ISS'!$I$63</f>
        <v>0</v>
      </c>
      <c r="I41" s="38">
        <f>'[1]TRANSAKCE - ISS'!$J$63</f>
        <v>0</v>
      </c>
      <c r="J41" s="38">
        <f>'[1]TRANSAKCE - ISS'!$K$63</f>
        <v>0</v>
      </c>
      <c r="K41" s="38">
        <f>'[1]TRANSAKCE - ISS'!$L$63</f>
        <v>3216983</v>
      </c>
      <c r="L41" s="39">
        <f>'[1]TRANSAKCE - ISS'!$M$63</f>
        <v>40505614</v>
      </c>
      <c r="O41" s="11"/>
    </row>
    <row r="42" spans="2:15" s="2" customFormat="1" ht="12.75" customHeight="1" thickBot="1">
      <c r="B42" s="13" t="s">
        <v>30</v>
      </c>
      <c r="C42" s="34">
        <f>'[1]TRANSAKCE - ISS'!$D$93</f>
        <v>552897</v>
      </c>
      <c r="D42" s="35">
        <f>'[1]TRANSAKCE - ISS'!$E$93</f>
        <v>690</v>
      </c>
      <c r="E42" s="35">
        <f>'[1]TRANSAKCE - ISS'!$F$93</f>
        <v>126042</v>
      </c>
      <c r="F42" s="35">
        <f>'[1]TRANSAKCE - ISS'!$G$93</f>
        <v>860017</v>
      </c>
      <c r="G42" s="35">
        <f>'[1]TRANSAKCE - ISS'!$H$93</f>
        <v>577367</v>
      </c>
      <c r="H42" s="35">
        <f>'[1]TRANSAKCE - ISS'!$I$93</f>
        <v>0</v>
      </c>
      <c r="I42" s="35">
        <f>'[1]TRANSAKCE - ISS'!$J$93</f>
        <v>0</v>
      </c>
      <c r="J42" s="35">
        <f>'[1]TRANSAKCE - ISS'!$K$93</f>
        <v>0</v>
      </c>
      <c r="K42" s="35">
        <f>'[1]TRANSAKCE - ISS'!$L$93</f>
        <v>0</v>
      </c>
      <c r="L42" s="40">
        <f>'[1]TRANSAKCE - ISS'!$M$93</f>
        <v>2117013</v>
      </c>
      <c r="O42" s="11"/>
    </row>
    <row r="43" spans="2:17" ht="13.5" thickBot="1">
      <c r="B43" s="2"/>
      <c r="C43" s="22"/>
      <c r="D43" s="22"/>
      <c r="E43" s="22"/>
      <c r="F43" s="22"/>
      <c r="G43" s="22"/>
      <c r="H43" s="22"/>
      <c r="I43" s="22"/>
      <c r="J43" s="22"/>
      <c r="K43" s="22"/>
      <c r="L43" s="48"/>
      <c r="M43" s="2"/>
      <c r="O43" s="47"/>
      <c r="Q43" s="2"/>
    </row>
    <row r="44" spans="2:17" s="2" customFormat="1" ht="13.5" customHeight="1" thickBot="1">
      <c r="B44" s="4" t="s">
        <v>45</v>
      </c>
      <c r="C44" s="5" t="s">
        <v>15</v>
      </c>
      <c r="D44" s="6" t="s">
        <v>16</v>
      </c>
      <c r="E44" s="6" t="s">
        <v>0</v>
      </c>
      <c r="F44" s="6" t="s">
        <v>1</v>
      </c>
      <c r="G44" s="6" t="s">
        <v>2</v>
      </c>
      <c r="H44" s="6" t="s">
        <v>3</v>
      </c>
      <c r="I44" s="6" t="s">
        <v>4</v>
      </c>
      <c r="J44" s="6" t="s">
        <v>5</v>
      </c>
      <c r="K44" s="6" t="s">
        <v>6</v>
      </c>
      <c r="L44" s="7" t="s">
        <v>7</v>
      </c>
      <c r="N44" s="18"/>
      <c r="O44" s="11"/>
      <c r="Q44" s="1"/>
    </row>
    <row r="45" spans="2:15" s="2" customFormat="1" ht="13.5" customHeight="1">
      <c r="B45" s="15" t="s">
        <v>19</v>
      </c>
      <c r="C45" s="32">
        <f>'[1]TRANSAKCE - ISS'!$D$185</f>
        <v>7741534.673490001</v>
      </c>
      <c r="D45" s="9">
        <f>'[1]TRANSAKCE - ISS'!$E$185</f>
        <v>21361</v>
      </c>
      <c r="E45" s="9">
        <f>'[1]TRANSAKCE - ISS'!$F$185</f>
        <v>4162386.49462</v>
      </c>
      <c r="F45" s="9">
        <f>'[1]TRANSAKCE - ISS'!$G$185</f>
        <v>10045777.79297</v>
      </c>
      <c r="G45" s="9">
        <f>'[1]TRANSAKCE - ISS'!$H$185</f>
        <v>15228075.320899999</v>
      </c>
      <c r="H45" s="9">
        <f>'[1]TRANSAKCE - ISS'!$I$185</f>
        <v>0</v>
      </c>
      <c r="I45" s="9">
        <f>'[1]TRANSAKCE - ISS'!$J$185</f>
        <v>0</v>
      </c>
      <c r="J45" s="9">
        <f>'[1]TRANSAKCE - ISS'!$K$185</f>
        <v>0</v>
      </c>
      <c r="K45" s="9">
        <f>'[1]TRANSAKCE - ISS'!$L$185</f>
        <v>3898838</v>
      </c>
      <c r="L45" s="10">
        <f>'[1]TRANSAKCE - ISS'!$M$185</f>
        <v>41097973.28198</v>
      </c>
      <c r="O45" s="11"/>
    </row>
    <row r="46" spans="2:15" s="2" customFormat="1" ht="13.5" customHeight="1">
      <c r="B46" s="16" t="s">
        <v>31</v>
      </c>
      <c r="C46" s="37">
        <f>'[1]TRANSAKCE - ISS'!$D$215</f>
        <v>6825015.11852</v>
      </c>
      <c r="D46" s="38">
        <f>'[1]TRANSAKCE - ISS'!$E$215</f>
        <v>20569</v>
      </c>
      <c r="E46" s="38">
        <f>'[1]TRANSAKCE - ISS'!$F$215</f>
        <v>4038999.97827</v>
      </c>
      <c r="F46" s="38">
        <f>'[1]TRANSAKCE - ISS'!$G$215</f>
        <v>8492802.48829</v>
      </c>
      <c r="G46" s="38">
        <f>'[1]TRANSAKCE - ISS'!$H$215</f>
        <v>14632008.56102</v>
      </c>
      <c r="H46" s="38">
        <f>'[1]TRANSAKCE - ISS'!$I$215</f>
        <v>0</v>
      </c>
      <c r="I46" s="38">
        <f>'[1]TRANSAKCE - ISS'!$J$215</f>
        <v>0</v>
      </c>
      <c r="J46" s="38">
        <f>'[1]TRANSAKCE - ISS'!$K$215</f>
        <v>0</v>
      </c>
      <c r="K46" s="38">
        <f>'[1]TRANSAKCE - ISS'!$L$215</f>
        <v>3898838</v>
      </c>
      <c r="L46" s="39">
        <f>'[1]TRANSAKCE - ISS'!$M$215</f>
        <v>37908233.1461</v>
      </c>
      <c r="O46" s="11"/>
    </row>
    <row r="47" spans="2:15" s="2" customFormat="1" ht="13.5" customHeight="1" thickBot="1">
      <c r="B47" s="17" t="s">
        <v>32</v>
      </c>
      <c r="C47" s="34">
        <f>'[1]TRANSAKCE - ISS'!$D$245</f>
        <v>916519.5549699999</v>
      </c>
      <c r="D47" s="35">
        <f>'[1]TRANSAKCE - ISS'!$E$245</f>
        <v>792</v>
      </c>
      <c r="E47" s="35">
        <f>'[1]TRANSAKCE - ISS'!$F$245</f>
        <v>123386.51635</v>
      </c>
      <c r="F47" s="35">
        <f>'[1]TRANSAKCE - ISS'!$G$245</f>
        <v>1552975.30468</v>
      </c>
      <c r="G47" s="35">
        <f>'[1]TRANSAKCE - ISS'!$H$245</f>
        <v>596066.75988</v>
      </c>
      <c r="H47" s="35">
        <f>'[1]TRANSAKCE - ISS'!$I$245</f>
        <v>0</v>
      </c>
      <c r="I47" s="35">
        <f>'[1]TRANSAKCE - ISS'!$J$245</f>
        <v>0</v>
      </c>
      <c r="J47" s="35">
        <f>'[1]TRANSAKCE - ISS'!$K$245</f>
        <v>0</v>
      </c>
      <c r="K47" s="35">
        <f>'[1]TRANSAKCE - ISS'!$L$245</f>
        <v>0</v>
      </c>
      <c r="L47" s="40">
        <f>'[1]TRANSAKCE - ISS'!$M$245</f>
        <v>3189740.13588</v>
      </c>
      <c r="O47" s="11"/>
    </row>
    <row r="48" spans="1:12" s="2" customFormat="1" ht="7.5" customHeight="1">
      <c r="A48" s="1"/>
      <c r="C48" s="14"/>
      <c r="D48" s="14"/>
      <c r="E48" s="14"/>
      <c r="F48" s="14"/>
      <c r="G48" s="14"/>
      <c r="H48" s="14"/>
      <c r="I48" s="14"/>
      <c r="J48" s="14"/>
      <c r="K48" s="14"/>
      <c r="L48" s="14"/>
    </row>
    <row r="49" s="2" customFormat="1" ht="13.5" customHeight="1" thickBot="1">
      <c r="B49" s="1"/>
    </row>
    <row r="50" spans="2:12" s="2" customFormat="1" ht="13.5" customHeight="1" thickBot="1">
      <c r="B50" s="4" t="s">
        <v>46</v>
      </c>
      <c r="C50" s="5" t="s">
        <v>15</v>
      </c>
      <c r="D50" s="6" t="s">
        <v>16</v>
      </c>
      <c r="E50" s="6" t="s">
        <v>0</v>
      </c>
      <c r="F50" s="6" t="s">
        <v>1</v>
      </c>
      <c r="G50" s="6" t="s">
        <v>2</v>
      </c>
      <c r="H50" s="6" t="s">
        <v>3</v>
      </c>
      <c r="I50" s="6" t="s">
        <v>4</v>
      </c>
      <c r="J50" s="6" t="s">
        <v>5</v>
      </c>
      <c r="K50" s="6" t="s">
        <v>6</v>
      </c>
      <c r="L50" s="7" t="s">
        <v>7</v>
      </c>
    </row>
    <row r="51" spans="2:15" s="2" customFormat="1" ht="13.5" customHeight="1">
      <c r="B51" s="8" t="s">
        <v>33</v>
      </c>
      <c r="C51" s="32">
        <f>'[1]ATM a CASH ADV. - ISS'!$D$339</f>
        <v>4372900</v>
      </c>
      <c r="D51" s="9">
        <f>'[1]ATM a CASH ADV. - ISS'!$E$339</f>
        <v>29881</v>
      </c>
      <c r="E51" s="9">
        <f>'[1]ATM a CASH ADV. - ISS'!$F$339</f>
        <v>5548240</v>
      </c>
      <c r="F51" s="9">
        <f>'[1]ATM a CASH ADV. - ISS'!$G$339</f>
        <v>5549638</v>
      </c>
      <c r="G51" s="9">
        <f>'[1]ATM a CASH ADV. - ISS'!$H$339</f>
        <v>20114517</v>
      </c>
      <c r="H51" s="9">
        <f>'[1]ATM a CASH ADV. - ISS'!$I$339</f>
        <v>0</v>
      </c>
      <c r="I51" s="9">
        <f>'[1]ATM a CASH ADV. - ISS'!$J$339</f>
        <v>0</v>
      </c>
      <c r="J51" s="9">
        <f>'[1]ATM a CASH ADV. - ISS'!$K$339</f>
        <v>0</v>
      </c>
      <c r="K51" s="9">
        <f>'[1]ATM a CASH ADV. - ISS'!$L$339</f>
        <v>0</v>
      </c>
      <c r="L51" s="10">
        <f>'[1]ATM a CASH ADV. - ISS'!$M$339</f>
        <v>35615176</v>
      </c>
      <c r="O51" s="11"/>
    </row>
    <row r="52" spans="2:17" ht="12.75">
      <c r="B52" s="8" t="s">
        <v>35</v>
      </c>
      <c r="C52" s="37">
        <f>'[1]ATM a CASH ADV. - ISS'!$D$369</f>
        <v>4270647</v>
      </c>
      <c r="D52" s="38">
        <f>'[1]ATM a CASH ADV. - ISS'!$E$369</f>
        <v>29739</v>
      </c>
      <c r="E52" s="38">
        <f>'[1]ATM a CASH ADV. - ISS'!$F$369</f>
        <v>5502761</v>
      </c>
      <c r="F52" s="38">
        <f>'[1]ATM a CASH ADV. - ISS'!$G$369</f>
        <v>5365600</v>
      </c>
      <c r="G52" s="38">
        <f>'[1]ATM a CASH ADV. - ISS'!$H$369</f>
        <v>19919170</v>
      </c>
      <c r="H52" s="38">
        <f>'[1]ATM a CASH ADV. - ISS'!$I$369</f>
        <v>0</v>
      </c>
      <c r="I52" s="38">
        <f>'[1]ATM a CASH ADV. - ISS'!$J$369</f>
        <v>0</v>
      </c>
      <c r="J52" s="38">
        <f>'[1]ATM a CASH ADV. - ISS'!$K$369</f>
        <v>0</v>
      </c>
      <c r="K52" s="38">
        <f>'[1]ATM a CASH ADV. - ISS'!$L$369</f>
        <v>0</v>
      </c>
      <c r="L52" s="39">
        <f>'[1]ATM a CASH ADV. - ISS'!$M$369</f>
        <v>35087917</v>
      </c>
      <c r="O52" s="47"/>
      <c r="Q52" s="2"/>
    </row>
    <row r="53" spans="2:15" ht="13.5" thickBot="1">
      <c r="B53" s="8" t="s">
        <v>36</v>
      </c>
      <c r="C53" s="34">
        <f>'[1]ATM a CASH ADV. - ISS'!$D$399</f>
        <v>102253</v>
      </c>
      <c r="D53" s="35">
        <f>'[1]ATM a CASH ADV. - ISS'!$E$399</f>
        <v>142</v>
      </c>
      <c r="E53" s="35">
        <f>'[1]ATM a CASH ADV. - ISS'!$F$399</f>
        <v>45479</v>
      </c>
      <c r="F53" s="35">
        <f>'[1]ATM a CASH ADV. - ISS'!$G$399</f>
        <v>184038</v>
      </c>
      <c r="G53" s="35">
        <f>'[1]ATM a CASH ADV. - ISS'!$H$399</f>
        <v>195347</v>
      </c>
      <c r="H53" s="35">
        <f>'[1]ATM a CASH ADV. - ISS'!$I$399</f>
        <v>0</v>
      </c>
      <c r="I53" s="35">
        <f>'[1]ATM a CASH ADV. - ISS'!$J$399</f>
        <v>0</v>
      </c>
      <c r="J53" s="35">
        <f>'[1]ATM a CASH ADV. - ISS'!$K$399</f>
        <v>0</v>
      </c>
      <c r="K53" s="35">
        <f>'[1]ATM a CASH ADV. - ISS'!$L$399</f>
        <v>0</v>
      </c>
      <c r="L53" s="40">
        <f>'[1]ATM a CASH ADV. - ISS'!$M$399</f>
        <v>527259</v>
      </c>
      <c r="O53" s="47"/>
    </row>
    <row r="54" ht="13.5" thickBot="1">
      <c r="O54" s="47"/>
    </row>
    <row r="55" spans="2:15" ht="15.75" thickBot="1">
      <c r="B55" s="4" t="s">
        <v>46</v>
      </c>
      <c r="C55" s="5" t="s">
        <v>15</v>
      </c>
      <c r="D55" s="6" t="s">
        <v>16</v>
      </c>
      <c r="E55" s="6" t="s">
        <v>0</v>
      </c>
      <c r="F55" s="6" t="s">
        <v>1</v>
      </c>
      <c r="G55" s="6" t="s">
        <v>2</v>
      </c>
      <c r="H55" s="6" t="s">
        <v>3</v>
      </c>
      <c r="I55" s="6" t="s">
        <v>4</v>
      </c>
      <c r="J55" s="6" t="s">
        <v>5</v>
      </c>
      <c r="K55" s="6" t="s">
        <v>6</v>
      </c>
      <c r="L55" s="7" t="s">
        <v>7</v>
      </c>
      <c r="O55" s="47"/>
    </row>
    <row r="56" spans="2:15" ht="13.5" thickBot="1">
      <c r="B56" s="13" t="s">
        <v>34</v>
      </c>
      <c r="C56" s="32">
        <f>'[1]ATM a CASH ADV. - ISS'!$D$429</f>
        <v>18456155.6529</v>
      </c>
      <c r="D56" s="9">
        <f>'[1]ATM a CASH ADV. - ISS'!$E$429</f>
        <v>74365</v>
      </c>
      <c r="E56" s="9">
        <f>'[1]ATM a CASH ADV. - ISS'!$F$429</f>
        <v>19212402.510390002</v>
      </c>
      <c r="F56" s="9">
        <f>'[1]ATM a CASH ADV. - ISS'!$G$429</f>
        <v>24788618.23847</v>
      </c>
      <c r="G56" s="9">
        <f>'[1]ATM a CASH ADV. - ISS'!$H$429</f>
        <v>69886637.9569</v>
      </c>
      <c r="H56" s="9">
        <f>'[1]ATM a CASH ADV. - ISS'!$I$429</f>
        <v>0</v>
      </c>
      <c r="I56" s="9">
        <f>'[1]ATM a CASH ADV. - ISS'!$J$429</f>
        <v>0</v>
      </c>
      <c r="J56" s="9">
        <f>'[1]ATM a CASH ADV. - ISS'!$K$429</f>
        <v>0</v>
      </c>
      <c r="K56" s="9">
        <f>'[1]ATM a CASH ADV. - ISS'!$L$429</f>
        <v>0</v>
      </c>
      <c r="L56" s="10">
        <f>'[1]ATM a CASH ADV. - ISS'!$M$429</f>
        <v>132418179.35866001</v>
      </c>
      <c r="O56" s="47"/>
    </row>
    <row r="57" spans="2:15" ht="13.5" thickBot="1">
      <c r="B57" s="13" t="s">
        <v>37</v>
      </c>
      <c r="C57" s="37">
        <f>'[1]ATM a CASH ADV. - ISS'!$D$459</f>
        <v>18027978.7</v>
      </c>
      <c r="D57" s="38">
        <f>'[1]ATM a CASH ADV. - ISS'!$E$459</f>
        <v>74039</v>
      </c>
      <c r="E57" s="38">
        <f>'[1]ATM a CASH ADV. - ISS'!$F$459</f>
        <v>19062220.200000003</v>
      </c>
      <c r="F57" s="38">
        <f>'[1]ATM a CASH ADV. - ISS'!$G$459</f>
        <v>24009160.8</v>
      </c>
      <c r="G57" s="38">
        <f>'[1]ATM a CASH ADV. - ISS'!$H$459</f>
        <v>69269785.8</v>
      </c>
      <c r="H57" s="38">
        <f>'[1]ATM a CASH ADV. - ISS'!$I$459</f>
        <v>0</v>
      </c>
      <c r="I57" s="38">
        <f>'[1]ATM a CASH ADV. - ISS'!$J$459</f>
        <v>0</v>
      </c>
      <c r="J57" s="38">
        <f>'[1]ATM a CASH ADV. - ISS'!$K$459</f>
        <v>0</v>
      </c>
      <c r="K57" s="38">
        <f>'[1]ATM a CASH ADV. - ISS'!$L$459</f>
        <v>0</v>
      </c>
      <c r="L57" s="39">
        <f>'[1]ATM a CASH ADV. - ISS'!$M$459</f>
        <v>130443184.5</v>
      </c>
      <c r="N57" s="47"/>
      <c r="O57" s="47"/>
    </row>
    <row r="58" spans="2:15" ht="13.5" thickBot="1">
      <c r="B58" s="13" t="s">
        <v>38</v>
      </c>
      <c r="C58" s="34">
        <f>'[1]ATM a CASH ADV. - ISS'!$D$489</f>
        <v>428176.95290000003</v>
      </c>
      <c r="D58" s="35">
        <f>'[1]ATM a CASH ADV. - ISS'!$E$489</f>
        <v>326</v>
      </c>
      <c r="E58" s="35">
        <f>'[1]ATM a CASH ADV. - ISS'!$F$489</f>
        <v>150182.31039</v>
      </c>
      <c r="F58" s="35">
        <f>'[1]ATM a CASH ADV. - ISS'!$G$489</f>
        <v>779457.4384699999</v>
      </c>
      <c r="G58" s="35">
        <f>'[1]ATM a CASH ADV. - ISS'!$H$489</f>
        <v>616852.1569000001</v>
      </c>
      <c r="H58" s="35">
        <f>'[1]ATM a CASH ADV. - ISS'!$I$489</f>
        <v>0</v>
      </c>
      <c r="I58" s="35">
        <f>'[1]ATM a CASH ADV. - ISS'!$J$489</f>
        <v>0</v>
      </c>
      <c r="J58" s="35">
        <f>'[1]ATM a CASH ADV. - ISS'!$K$489</f>
        <v>0</v>
      </c>
      <c r="K58" s="35">
        <f>'[1]ATM a CASH ADV. - ISS'!$L$489</f>
        <v>0</v>
      </c>
      <c r="L58" s="40">
        <f>'[1]ATM a CASH ADV. - ISS'!$M$489</f>
        <v>1974994.85866</v>
      </c>
      <c r="O58" s="47"/>
    </row>
    <row r="59" ht="12.75">
      <c r="N59" s="23"/>
    </row>
  </sheetData>
  <sheetProtection/>
  <printOptions gridLines="1" horizontalCentered="1"/>
  <pageMargins left="0.35433070866141736" right="0.35433070866141736" top="0.2755905511811024" bottom="0.31496062992125984" header="0.2362204724409449" footer="0.2362204724409449"/>
  <pageSetup fitToHeight="4" horizontalDpi="600" verticalDpi="600" orientation="landscape" paperSize="9" scale="65" r:id="rId1"/>
  <headerFooter alignWithMargins="0">
    <oddFooter>&amp;C&amp;"Arial Unicode MS,Tučné"&amp;9Statistika SBK&amp;R&amp;P  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Jelínková Lenka</dc:creator>
  <cp:keywords/>
  <dc:description/>
  <cp:lastModifiedBy> </cp:lastModifiedBy>
  <cp:lastPrinted>2009-12-18T00:30:24Z</cp:lastPrinted>
  <dcterms:created xsi:type="dcterms:W3CDTF">2000-11-28T09:41:12Z</dcterms:created>
  <dcterms:modified xsi:type="dcterms:W3CDTF">2009-12-18T00:30:33Z</dcterms:modified>
  <cp:category/>
  <cp:version/>
  <cp:contentType/>
  <cp:contentStatus/>
</cp:coreProperties>
</file>