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210" windowHeight="3900" activeTab="0"/>
  </bookViews>
  <sheets>
    <sheet name="SBK" sheetId="1" r:id="rId1"/>
  </sheets>
  <definedNames>
    <definedName name="_xlnm.Print_Area" localSheetId="0">'SBK'!$A$1:$M$175</definedName>
  </definedNames>
  <calcPr fullCalcOnLoad="1"/>
</workbook>
</file>

<file path=xl/sharedStrings.xml><?xml version="1.0" encoding="utf-8"?>
<sst xmlns="http://schemas.openxmlformats.org/spreadsheetml/2006/main" count="137" uniqueCount="45">
  <si>
    <t>ACQUIRING - PROVOZOVNY</t>
  </si>
  <si>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</si>
  <si>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</si>
  <si>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</si>
  <si>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</si>
  <si>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</si>
  <si>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</si>
  <si>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</si>
  <si>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</si>
  <si>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</si>
  <si>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>Počet provozoven, vybavených pouze imprinterem</t>
  </si>
  <si>
    <t>Počet provozoven vybavených POS</t>
  </si>
  <si>
    <t xml:space="preserve"> </t>
  </si>
  <si>
    <t>ACQUIRING - TRANSAKCE merch.</t>
  </si>
  <si>
    <t>Počet transakcí celkem</t>
  </si>
  <si>
    <t>Objem transakcí celkem (v tisících Kč)</t>
  </si>
  <si>
    <t>Seznam bank nabývajících obchodníky</t>
  </si>
  <si>
    <t>Česká spořitelna, a.s.</t>
  </si>
  <si>
    <t>ČSOB</t>
  </si>
  <si>
    <t>HVB Bank Czech Republic a.s.</t>
  </si>
  <si>
    <t>Komerční banka, a.s.</t>
  </si>
  <si>
    <t>ATM</t>
  </si>
  <si>
    <t>Počet instalovaných ATM</t>
  </si>
  <si>
    <t>Počet transakcí v ATM</t>
  </si>
  <si>
    <t>Objem transakcí v ATM (v tisících Kč)</t>
  </si>
  <si>
    <t>ISSUING - KARTY</t>
  </si>
  <si>
    <t>Vydané karty celkem</t>
  </si>
  <si>
    <t>Tuzemské karty</t>
  </si>
  <si>
    <t>Mezinárodní karty</t>
  </si>
  <si>
    <t>Debetní karty</t>
  </si>
  <si>
    <t>Kreditní karty</t>
  </si>
  <si>
    <t>Charge karty</t>
  </si>
  <si>
    <t>Karty čipové a hybridní</t>
  </si>
  <si>
    <t>ISSUING - TRANSAKCE (retail)</t>
  </si>
  <si>
    <t>Počet domácích transakcí</t>
  </si>
  <si>
    <t>Počet zahraničních transakcí</t>
  </si>
  <si>
    <t>Objem domácích transakcí (v tisících Kč)</t>
  </si>
  <si>
    <t>Objem zahraničních transakcí (v tisících Kč)</t>
  </si>
  <si>
    <t>ISSUING - TRANSAKCE ATM</t>
  </si>
  <si>
    <t>Počet transakcí v ATM celkem</t>
  </si>
  <si>
    <t>Objem transakcí v ATM celkem (v tisících Kč)</t>
  </si>
  <si>
    <t>MC</t>
  </si>
  <si>
    <t>MC Elec.</t>
  </si>
  <si>
    <t>eBanka</t>
  </si>
  <si>
    <t>Výběrová statistika SBK za 4.q.2005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</si>
</sst>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10">
    <font>
      <sz val="10"/>
      <name val="Arial CE"/>
      <family val="0"/>
    </font>
    <font>
      <sz val="9"/>
      <name val="Arial CE"/>
      <family val="0"/>
    </font>
    <font>
      <b/>
      <sz val="10.25"/>
      <name val="Arial CE"/>
      <family val="2"/>
    </font>
    <font>
      <b/>
      <sz val="11"/>
      <name val="Arial CE"/>
      <family val="0"/>
    </font>
    <font>
      <b/>
      <sz val="10.75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>
      <alignment/>
    </xf>
    <xf numFmtId="3" fontId="6" fillId="2" borderId="6" xfId="0" applyNumberFormat="1" applyFont="1" applyFill="1" applyBorder="1" applyAlignment="1" applyProtection="1">
      <alignment horizontal="right" vertical="center"/>
      <protection locked="0"/>
    </xf>
    <xf numFmtId="3" fontId="6" fillId="2" borderId="7" xfId="0" applyNumberFormat="1" applyFont="1" applyFill="1" applyBorder="1" applyAlignment="1" applyProtection="1">
      <alignment horizontal="right" vertical="center"/>
      <protection locked="0"/>
    </xf>
    <xf numFmtId="3" fontId="6" fillId="2" borderId="8" xfId="0" applyNumberFormat="1" applyFont="1" applyFill="1" applyBorder="1" applyAlignment="1" applyProtection="1">
      <alignment horizontal="right" vertical="center"/>
      <protection locked="0"/>
    </xf>
    <xf numFmtId="3" fontId="6" fillId="2" borderId="0" xfId="0" applyNumberFormat="1" applyFont="1" applyFill="1" applyBorder="1" applyAlignment="1">
      <alignment/>
    </xf>
    <xf numFmtId="0" fontId="6" fillId="2" borderId="9" xfId="0" applyFont="1" applyFill="1" applyBorder="1" applyAlignment="1">
      <alignment/>
    </xf>
    <xf numFmtId="3" fontId="6" fillId="2" borderId="10" xfId="0" applyNumberFormat="1" applyFont="1" applyFill="1" applyBorder="1" applyAlignment="1" applyProtection="1">
      <alignment horizontal="right" vertical="center"/>
      <protection locked="0"/>
    </xf>
    <xf numFmtId="3" fontId="6" fillId="2" borderId="11" xfId="0" applyNumberFormat="1" applyFont="1" applyFill="1" applyBorder="1" applyAlignment="1" applyProtection="1">
      <alignment horizontal="right" vertical="center"/>
      <protection locked="0"/>
    </xf>
    <xf numFmtId="3" fontId="6" fillId="2" borderId="12" xfId="0" applyNumberFormat="1" applyFont="1" applyFill="1" applyBorder="1" applyAlignment="1" applyProtection="1">
      <alignment horizontal="right" vertical="center"/>
      <protection locked="0"/>
    </xf>
    <xf numFmtId="0" fontId="6" fillId="2" borderId="13" xfId="0" applyFont="1" applyFill="1" applyBorder="1" applyAlignment="1">
      <alignment/>
    </xf>
    <xf numFmtId="3" fontId="6" fillId="2" borderId="14" xfId="0" applyNumberFormat="1" applyFont="1" applyFill="1" applyBorder="1" applyAlignment="1" applyProtection="1">
      <alignment horizontal="right" vertical="center"/>
      <protection locked="0"/>
    </xf>
    <xf numFmtId="3" fontId="6" fillId="2" borderId="15" xfId="0" applyNumberFormat="1" applyFont="1" applyFill="1" applyBorder="1" applyAlignment="1" applyProtection="1">
      <alignment horizontal="right" vertical="center"/>
      <protection locked="0"/>
    </xf>
    <xf numFmtId="3" fontId="6" fillId="2" borderId="16" xfId="0" applyNumberFormat="1" applyFont="1" applyFill="1" applyBorder="1" applyAlignment="1" applyProtection="1">
      <alignment horizontal="right" vertical="center"/>
      <protection locked="0"/>
    </xf>
    <xf numFmtId="3" fontId="6" fillId="2" borderId="0" xfId="0" applyNumberFormat="1" applyFont="1" applyFill="1" applyBorder="1" applyAlignment="1" applyProtection="1">
      <alignment horizontal="right" vertical="center"/>
      <protection locked="0"/>
    </xf>
    <xf numFmtId="0" fontId="6" fillId="2" borderId="17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8" fillId="2" borderId="20" xfId="0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horizontal="center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6" fillId="2" borderId="23" xfId="0" applyFont="1" applyFill="1" applyBorder="1" applyAlignment="1">
      <alignment/>
    </xf>
    <xf numFmtId="3" fontId="6" fillId="2" borderId="24" xfId="0" applyNumberFormat="1" applyFont="1" applyFill="1" applyBorder="1" applyAlignment="1" applyProtection="1">
      <alignment horizontal="right" vertical="center"/>
      <protection locked="0"/>
    </xf>
    <xf numFmtId="3" fontId="6" fillId="2" borderId="25" xfId="0" applyNumberFormat="1" applyFont="1" applyFill="1" applyBorder="1" applyAlignment="1" applyProtection="1">
      <alignment horizontal="right" vertical="center"/>
      <protection locked="0"/>
    </xf>
    <xf numFmtId="3" fontId="6" fillId="2" borderId="26" xfId="0" applyNumberFormat="1" applyFont="1" applyFill="1" applyBorder="1" applyAlignment="1" applyProtection="1">
      <alignment horizontal="right" vertical="center"/>
      <protection locked="0"/>
    </xf>
    <xf numFmtId="3" fontId="6" fillId="2" borderId="27" xfId="0" applyNumberFormat="1" applyFont="1" applyFill="1" applyBorder="1" applyAlignment="1" applyProtection="1">
      <alignment horizontal="right" vertical="center"/>
      <protection locked="0"/>
    </xf>
    <xf numFmtId="3" fontId="6" fillId="2" borderId="28" xfId="0" applyNumberFormat="1" applyFont="1" applyFill="1" applyBorder="1" applyAlignment="1" applyProtection="1">
      <alignment horizontal="right" vertical="center"/>
      <protection locked="0"/>
    </xf>
    <xf numFmtId="3" fontId="6" fillId="2" borderId="29" xfId="0" applyNumberFormat="1" applyFont="1" applyFill="1" applyBorder="1" applyAlignment="1" applyProtection="1">
      <alignment horizontal="right" vertical="center"/>
      <protection locked="0"/>
    </xf>
    <xf numFmtId="3" fontId="9" fillId="2" borderId="0" xfId="0" applyNumberFormat="1" applyFont="1" applyFill="1" applyBorder="1" applyAlignment="1">
      <alignment/>
    </xf>
    <xf numFmtId="0" fontId="6" fillId="2" borderId="30" xfId="0" applyFont="1" applyFill="1" applyBorder="1" applyAlignment="1">
      <alignment/>
    </xf>
    <xf numFmtId="3" fontId="6" fillId="2" borderId="31" xfId="0" applyNumberFormat="1" applyFont="1" applyFill="1" applyBorder="1" applyAlignment="1" applyProtection="1">
      <alignment horizontal="right" vertical="center"/>
      <protection locked="0"/>
    </xf>
    <xf numFmtId="0" fontId="8" fillId="2" borderId="32" xfId="0" applyFont="1" applyFill="1" applyBorder="1" applyAlignment="1" applyProtection="1">
      <alignment horizontal="center"/>
      <protection locked="0"/>
    </xf>
    <xf numFmtId="3" fontId="6" fillId="2" borderId="33" xfId="0" applyNumberFormat="1" applyFont="1" applyFill="1" applyBorder="1" applyAlignment="1" applyProtection="1">
      <alignment horizontal="right" vertical="center"/>
      <protection locked="0"/>
    </xf>
    <xf numFmtId="3" fontId="6" fillId="2" borderId="34" xfId="0" applyNumberFormat="1" applyFont="1" applyFill="1" applyBorder="1" applyAlignment="1" applyProtection="1">
      <alignment horizontal="right" vertical="center"/>
      <protection locked="0"/>
    </xf>
    <xf numFmtId="3" fontId="6" fillId="2" borderId="35" xfId="0" applyNumberFormat="1" applyFont="1" applyFill="1" applyBorder="1" applyAlignment="1" applyProtection="1">
      <alignment horizontal="right" vertical="center"/>
      <protection locked="0"/>
    </xf>
    <xf numFmtId="0" fontId="6" fillId="2" borderId="36" xfId="0" applyFont="1" applyFill="1" applyBorder="1" applyAlignment="1">
      <alignment/>
    </xf>
    <xf numFmtId="3" fontId="6" fillId="2" borderId="37" xfId="0" applyNumberFormat="1" applyFont="1" applyFill="1" applyBorder="1" applyAlignment="1" applyProtection="1">
      <alignment horizontal="right" vertical="center"/>
      <protection locked="0"/>
    </xf>
    <xf numFmtId="3" fontId="6" fillId="2" borderId="38" xfId="0" applyNumberFormat="1" applyFont="1" applyFill="1" applyBorder="1" applyAlignment="1" applyProtection="1">
      <alignment horizontal="right" vertical="center"/>
      <protection locked="0"/>
    </xf>
    <xf numFmtId="3" fontId="9" fillId="2" borderId="0" xfId="0" applyNumberFormat="1" applyFont="1" applyFill="1" applyBorder="1" applyAlignment="1" applyProtection="1">
      <alignment horizontal="right" vertical="center"/>
      <protection locked="0"/>
    </xf>
    <xf numFmtId="3" fontId="6" fillId="2" borderId="39" xfId="0" applyNumberFormat="1" applyFont="1" applyFill="1" applyBorder="1" applyAlignment="1" applyProtection="1">
      <alignment horizontal="right" vertical="center"/>
      <protection locked="0"/>
    </xf>
    <xf numFmtId="3" fontId="6" fillId="2" borderId="40" xfId="0" applyNumberFormat="1" applyFont="1" applyFill="1" applyBorder="1" applyAlignment="1" applyProtection="1">
      <alignment horizontal="right" vertical="center"/>
      <protection locked="0"/>
    </xf>
    <xf numFmtId="3" fontId="6" fillId="2" borderId="41" xfId="0" applyNumberFormat="1" applyFont="1" applyFill="1" applyBorder="1" applyAlignment="1" applyProtection="1">
      <alignment horizontal="right" vertical="center"/>
      <protection locked="0"/>
    </xf>
    <xf numFmtId="0" fontId="8" fillId="2" borderId="42" xfId="0" applyFont="1" applyFill="1" applyBorder="1" applyAlignment="1">
      <alignment/>
    </xf>
    <xf numFmtId="0" fontId="8" fillId="2" borderId="43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akceptujících jednotlivé typy karet</a:t>
            </a:r>
          </a:p>
        </c:rich>
      </c:tx>
      <c:layout>
        <c:manualLayout>
          <c:xMode val="factor"/>
          <c:yMode val="factor"/>
          <c:x val="0.003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545"/>
          <c:w val="0.9735"/>
          <c:h val="0.94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SBK!$B$6</c:f>
              <c:strCache>
                <c:ptCount val="1"/>
                <c:pt idx="0">
                  <c:v>Počet provozoven vybavených POS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SBK!$C$3:$K$3</c:f>
              <c:strCache/>
            </c:strRef>
          </c:cat>
          <c:val>
            <c:numRef>
              <c:f>SBK!$C$6:$K$6</c:f>
              <c:numCache/>
            </c:numRef>
          </c:val>
        </c:ser>
        <c:ser>
          <c:idx val="0"/>
          <c:order val="1"/>
          <c:tx>
            <c:strRef>
              <c:f>SBK!$B$5</c:f>
              <c:strCache>
                <c:ptCount val="1"/>
                <c:pt idx="0">
                  <c:v>Počet provozoven, vybavených pouze imprinterem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SBK!$C$3:$K$3</c:f>
              <c:strCache/>
            </c:strRef>
          </c:cat>
          <c:val>
            <c:numRef>
              <c:f>SBK!$C$5:$K$5</c:f>
              <c:numCache/>
            </c:numRef>
          </c:val>
        </c:ser>
        <c:overlap val="100"/>
        <c:axId val="48936587"/>
        <c:axId val="37776100"/>
      </c:barChart>
      <c:catAx>
        <c:axId val="4893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776100"/>
        <c:crosses val="autoZero"/>
        <c:auto val="0"/>
        <c:lblOffset val="100"/>
        <c:noMultiLvlLbl val="0"/>
      </c:catAx>
      <c:valAx>
        <c:axId val="37776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936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16725"/>
          <c:w val="0.52075"/>
          <c:h val="0.08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u obchodníků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0.97725"/>
          <c:h val="0.90975"/>
        </c:manualLayout>
      </c:layout>
      <c:barChart>
        <c:barDir val="col"/>
        <c:grouping val="stacked"/>
        <c:varyColors val="0"/>
        <c:ser>
          <c:idx val="0"/>
          <c:order val="0"/>
          <c:tx>
            <c:v>Domácí transakce</c:v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SBK!$C$116:$I$116</c:f>
              <c:strCache/>
            </c:strRef>
          </c:cat>
          <c:val>
            <c:numRef>
              <c:f>SBK!$C$122:$I$122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Zahraniční transakce</c:v>
          </c:tx>
          <c:spPr>
            <a:solidFill>
              <a:srgbClr val="FF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SBK!$C$116:$I$116</c:f>
              <c:strCache/>
            </c:strRef>
          </c:cat>
          <c:val>
            <c:numRef>
              <c:f>SBK!$C$123:$I$123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40"/>
        <c:axId val="30455169"/>
        <c:axId val="5661066"/>
      </c:barChart>
      <c:catAx>
        <c:axId val="3045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61066"/>
        <c:crosses val="autoZero"/>
        <c:auto val="0"/>
        <c:lblOffset val="100"/>
        <c:noMultiLvlLbl val="0"/>
      </c:catAx>
      <c:valAx>
        <c:axId val="5661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455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75"/>
          <c:y val="0.1525"/>
          <c:w val="0.26775"/>
          <c:h val="0.11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ATM - Issuing</a:t>
            </a:r>
          </a:p>
        </c:rich>
      </c:tx>
      <c:layout>
        <c:manualLayout>
          <c:xMode val="factor"/>
          <c:yMode val="factor"/>
          <c:x val="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825"/>
          <c:w val="0.97575"/>
          <c:h val="0.9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SBK!$B$150</c:f>
              <c:strCache>
                <c:ptCount val="1"/>
                <c:pt idx="0">
                  <c:v>Objem transakcí v ATM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SBK!$C$148:$H$148</c:f>
              <c:strCache/>
            </c:strRef>
          </c:cat>
          <c:val>
            <c:numRef>
              <c:f>SBK!$C$150:$H$150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130"/>
        <c:axId val="50949595"/>
        <c:axId val="55893172"/>
      </c:barChart>
      <c:catAx>
        <c:axId val="50949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893172"/>
        <c:crosses val="autoZero"/>
        <c:auto val="0"/>
        <c:lblOffset val="100"/>
        <c:noMultiLvlLbl val="0"/>
      </c:catAx>
      <c:valAx>
        <c:axId val="5589317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949595"/>
        <c:crossesAt val="1"/>
        <c:crossBetween val="between"/>
        <c:dispUnits/>
        <c:majorUnit val="1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20175"/>
          <c:w val="0.896"/>
          <c:h val="0.473"/>
        </c:manualLayout>
      </c:layout>
      <c:pie3DChart>
        <c:varyColors val="1"/>
        <c:ser>
          <c:idx val="0"/>
          <c:order val="0"/>
          <c:tx>
            <c:strRef>
              <c:f>SBK!$L$3</c:f>
              <c:strCache>
                <c:ptCount val="1"/>
                <c:pt idx="0">
                  <c:v>CELKEM</c:v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SBK!$B$5:$B$6</c:f>
              <c:strCache/>
            </c:strRef>
          </c:cat>
          <c:val>
            <c:numRef>
              <c:f>SBK!$L$5:$L$6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"/>
          <c:y val="0.78025"/>
          <c:w val="0.66325"/>
          <c:h val="0.0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  <a:ln w="38100">
      <a:solidFill/>
    </a:ln>
  </c:spPr>
  <c:txPr>
    <a:bodyPr vert="horz" rot="0"/>
    <a:lstStyle/>
    <a:p>
      <a:pPr>
        <a:defRPr lang="en-US" cap="none" sz="102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025"/>
          <c:w val="0.952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SBK!$B$32</c:f>
              <c:strCache>
                <c:ptCount val="1"/>
                <c:pt idx="0">
                  <c:v>Počet transakcí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SBK!$C$31:$J$31</c:f>
              <c:strCache/>
            </c:strRef>
          </c:cat>
          <c:val>
            <c:numRef>
              <c:f>SBK!$C$32:$J$32</c:f>
              <c:numCache/>
            </c:numRef>
          </c:val>
        </c:ser>
        <c:gapWidth val="130"/>
        <c:axId val="4440581"/>
        <c:axId val="39965230"/>
      </c:barChart>
      <c:catAx>
        <c:axId val="444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965230"/>
        <c:crosses val="autoZero"/>
        <c:auto val="0"/>
        <c:lblOffset val="100"/>
        <c:noMultiLvlLbl val="0"/>
      </c:catAx>
      <c:valAx>
        <c:axId val="39965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40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15"/>
          <c:w val="0.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SBK!$B$65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(SBK!$C$63:$H$63,SBK!$K$63)</c:f>
              <c:strCache/>
            </c:strRef>
          </c:cat>
          <c:val>
            <c:numRef>
              <c:f>(SBK!$C$65:$H$65,SBK!$K$65)</c:f>
              <c:numCache/>
            </c:numRef>
          </c:val>
        </c:ser>
        <c:gapWidth val="130"/>
        <c:axId val="24142751"/>
        <c:axId val="15958168"/>
      </c:barChart>
      <c:catAx>
        <c:axId val="2414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958168"/>
        <c:crosses val="autoZero"/>
        <c:auto val="0"/>
        <c:lblOffset val="100"/>
        <c:noMultiLvlLbl val="0"/>
      </c:catAx>
      <c:valAx>
        <c:axId val="15958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142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9325"/>
          <c:y val="0.2165"/>
          <c:w val="0.797"/>
          <c:h val="0.67225"/>
        </c:manualLayout>
      </c:layout>
      <c:pie3DChart>
        <c:varyColors val="1"/>
        <c:ser>
          <c:idx val="0"/>
          <c:order val="0"/>
          <c:tx>
            <c:strRef>
              <c:f>SBK!$B$88</c:f>
              <c:strCache>
                <c:ptCount val="1"/>
                <c:pt idx="0">
                  <c:v>Vydané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(SBK!$C$87:$I$87,SBK!$K$87)</c:f>
              <c:strCache/>
            </c:strRef>
          </c:cat>
          <c:val>
            <c:numRef>
              <c:f>(SBK!$C$88:$I$88,SBK!$K$88)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u obchodníků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0.97925"/>
          <c:h val="0.91025"/>
        </c:manualLayout>
      </c:layout>
      <c:barChart>
        <c:barDir val="col"/>
        <c:grouping val="stacked"/>
        <c:varyColors val="0"/>
        <c:ser>
          <c:idx val="0"/>
          <c:order val="0"/>
          <c:tx>
            <c:v>Domácí transakce</c:v>
          </c:tx>
          <c:spPr>
            <a:solidFill>
              <a:srgbClr val="0000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SBK!$C$116:$H$116</c:f>
              <c:strCache/>
            </c:strRef>
          </c:cat>
          <c:val>
            <c:numRef>
              <c:f>SBK!$C$118:$H$118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Zahraniční transakce</c:v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SBK!$C$116:$H$116</c:f>
              <c:strCache/>
            </c:strRef>
          </c:cat>
          <c:val>
            <c:numRef>
              <c:f>SBK!$C$119:$H$119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140"/>
        <c:axId val="9405785"/>
        <c:axId val="17543202"/>
      </c:barChart>
      <c:catAx>
        <c:axId val="9405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543202"/>
        <c:crosses val="autoZero"/>
        <c:auto val="0"/>
        <c:lblOffset val="100"/>
        <c:noMultiLvlLbl val="0"/>
      </c:catAx>
      <c:valAx>
        <c:axId val="175432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405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14475"/>
          <c:w val="0.2635"/>
          <c:h val="0.09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ATM - Issuing</a:t>
            </a:r>
          </a:p>
        </c:rich>
      </c:tx>
      <c:layout>
        <c:manualLayout>
          <c:xMode val="factor"/>
          <c:yMode val="factor"/>
          <c:x val="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8"/>
          <c:w val="0.9767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SBK!$B$149</c:f>
              <c:strCache>
                <c:ptCount val="1"/>
                <c:pt idx="0">
                  <c:v>Počet transakcí v ATM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SBK!$C$148:$H$148</c:f>
              <c:strCache/>
            </c:strRef>
          </c:cat>
          <c:val>
            <c:numRef>
              <c:f>SBK!$C$149:$H$149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130"/>
        <c:axId val="23671091"/>
        <c:axId val="11713228"/>
      </c:barChart>
      <c:catAx>
        <c:axId val="2367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713228"/>
        <c:crosses val="autoZero"/>
        <c:auto val="0"/>
        <c:lblOffset val="100"/>
        <c:noMultiLvlLbl val="0"/>
      </c:catAx>
      <c:valAx>
        <c:axId val="117132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671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0475"/>
          <c:w val="0.9512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SBK!$B$33</c:f>
              <c:strCache>
                <c:ptCount val="1"/>
                <c:pt idx="0">
                  <c:v>Objem transakcí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SBK!$C$31:$J$31</c:f>
              <c:strCache/>
            </c:strRef>
          </c:cat>
          <c:val>
            <c:numRef>
              <c:f>SBK!$C$33:$J$33</c:f>
              <c:numCache/>
            </c:numRef>
          </c:val>
        </c:ser>
        <c:gapWidth val="130"/>
        <c:axId val="38310189"/>
        <c:axId val="9247382"/>
      </c:barChart>
      <c:catAx>
        <c:axId val="3831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247382"/>
        <c:crosses val="autoZero"/>
        <c:auto val="0"/>
        <c:lblOffset val="100"/>
        <c:noMultiLvlLbl val="0"/>
      </c:catAx>
      <c:valAx>
        <c:axId val="9247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310189"/>
        <c:crossesAt val="1"/>
        <c:crossBetween val="between"/>
        <c:dispUnits/>
        <c:majorUnit val="2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275"/>
          <c:w val="0.973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SBK!$B$65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(SBK!$C$63:$H$63,SBK!$K$63)</c:f>
              <c:strCache/>
            </c:strRef>
          </c:cat>
          <c:val>
            <c:numRef>
              <c:f>(SBK!$C$66:$H$66,SBK!$K$66)</c:f>
              <c:numCache/>
            </c:numRef>
          </c:val>
        </c:ser>
        <c:gapWidth val="130"/>
        <c:axId val="16117575"/>
        <c:axId val="10840448"/>
      </c:barChart>
      <c:catAx>
        <c:axId val="1611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840448"/>
        <c:crosses val="autoZero"/>
        <c:auto val="0"/>
        <c:lblOffset val="100"/>
        <c:noMultiLvlLbl val="0"/>
      </c:catAx>
      <c:valAx>
        <c:axId val="10840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117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47625</xdr:rowOff>
    </xdr:from>
    <xdr:to>
      <xdr:col>5</xdr:col>
      <xdr:colOff>523875</xdr:colOff>
      <xdr:row>28</xdr:row>
      <xdr:rowOff>95250</xdr:rowOff>
    </xdr:to>
    <xdr:graphicFrame>
      <xdr:nvGraphicFramePr>
        <xdr:cNvPr id="1" name="Chart 3"/>
        <xdr:cNvGraphicFramePr/>
      </xdr:nvGraphicFramePr>
      <xdr:xfrm>
        <a:off x="152400" y="1504950"/>
        <a:ext cx="72104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6</xdr:row>
      <xdr:rowOff>47625</xdr:rowOff>
    </xdr:from>
    <xdr:to>
      <xdr:col>12</xdr:col>
      <xdr:colOff>9525</xdr:colOff>
      <xdr:row>28</xdr:row>
      <xdr:rowOff>95250</xdr:rowOff>
    </xdr:to>
    <xdr:graphicFrame>
      <xdr:nvGraphicFramePr>
        <xdr:cNvPr id="2" name="Chart 4"/>
        <xdr:cNvGraphicFramePr/>
      </xdr:nvGraphicFramePr>
      <xdr:xfrm>
        <a:off x="7600950" y="1504950"/>
        <a:ext cx="576262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33</xdr:row>
      <xdr:rowOff>95250</xdr:rowOff>
    </xdr:from>
    <xdr:to>
      <xdr:col>4</xdr:col>
      <xdr:colOff>923925</xdr:colOff>
      <xdr:row>54</xdr:row>
      <xdr:rowOff>66675</xdr:rowOff>
    </xdr:to>
    <xdr:graphicFrame>
      <xdr:nvGraphicFramePr>
        <xdr:cNvPr id="3" name="Chart 5"/>
        <xdr:cNvGraphicFramePr/>
      </xdr:nvGraphicFramePr>
      <xdr:xfrm>
        <a:off x="152400" y="6353175"/>
        <a:ext cx="667702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66</xdr:row>
      <xdr:rowOff>104775</xdr:rowOff>
    </xdr:from>
    <xdr:to>
      <xdr:col>4</xdr:col>
      <xdr:colOff>904875</xdr:colOff>
      <xdr:row>85</xdr:row>
      <xdr:rowOff>0</xdr:rowOff>
    </xdr:to>
    <xdr:graphicFrame>
      <xdr:nvGraphicFramePr>
        <xdr:cNvPr id="4" name="Chart 6"/>
        <xdr:cNvGraphicFramePr/>
      </xdr:nvGraphicFramePr>
      <xdr:xfrm>
        <a:off x="152400" y="12030075"/>
        <a:ext cx="665797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2809875</xdr:colOff>
      <xdr:row>94</xdr:row>
      <xdr:rowOff>76200</xdr:rowOff>
    </xdr:from>
    <xdr:to>
      <xdr:col>8</xdr:col>
      <xdr:colOff>876300</xdr:colOff>
      <xdr:row>113</xdr:row>
      <xdr:rowOff>95250</xdr:rowOff>
    </xdr:to>
    <xdr:graphicFrame>
      <xdr:nvGraphicFramePr>
        <xdr:cNvPr id="5" name="Chart 9"/>
        <xdr:cNvGraphicFramePr/>
      </xdr:nvGraphicFramePr>
      <xdr:xfrm>
        <a:off x="2962275" y="16916400"/>
        <a:ext cx="7524750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123</xdr:row>
      <xdr:rowOff>85725</xdr:rowOff>
    </xdr:from>
    <xdr:to>
      <xdr:col>4</xdr:col>
      <xdr:colOff>857250</xdr:colOff>
      <xdr:row>145</xdr:row>
      <xdr:rowOff>76200</xdr:rowOff>
    </xdr:to>
    <xdr:graphicFrame>
      <xdr:nvGraphicFramePr>
        <xdr:cNvPr id="6" name="Chart 10"/>
        <xdr:cNvGraphicFramePr/>
      </xdr:nvGraphicFramePr>
      <xdr:xfrm>
        <a:off x="152400" y="21850350"/>
        <a:ext cx="6610350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151</xdr:row>
      <xdr:rowOff>57150</xdr:rowOff>
    </xdr:from>
    <xdr:to>
      <xdr:col>4</xdr:col>
      <xdr:colOff>857250</xdr:colOff>
      <xdr:row>174</xdr:row>
      <xdr:rowOff>57150</xdr:rowOff>
    </xdr:to>
    <xdr:graphicFrame>
      <xdr:nvGraphicFramePr>
        <xdr:cNvPr id="7" name="Chart 13"/>
        <xdr:cNvGraphicFramePr/>
      </xdr:nvGraphicFramePr>
      <xdr:xfrm>
        <a:off x="85725" y="26593800"/>
        <a:ext cx="6677025" cy="3724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66675</xdr:colOff>
      <xdr:row>33</xdr:row>
      <xdr:rowOff>95250</xdr:rowOff>
    </xdr:from>
    <xdr:to>
      <xdr:col>12</xdr:col>
      <xdr:colOff>0</xdr:colOff>
      <xdr:row>54</xdr:row>
      <xdr:rowOff>57150</xdr:rowOff>
    </xdr:to>
    <xdr:graphicFrame>
      <xdr:nvGraphicFramePr>
        <xdr:cNvPr id="8" name="Chart 15"/>
        <xdr:cNvGraphicFramePr/>
      </xdr:nvGraphicFramePr>
      <xdr:xfrm>
        <a:off x="6905625" y="6353175"/>
        <a:ext cx="6448425" cy="3562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47625</xdr:colOff>
      <xdr:row>66</xdr:row>
      <xdr:rowOff>123825</xdr:rowOff>
    </xdr:from>
    <xdr:to>
      <xdr:col>11</xdr:col>
      <xdr:colOff>876300</xdr:colOff>
      <xdr:row>85</xdr:row>
      <xdr:rowOff>0</xdr:rowOff>
    </xdr:to>
    <xdr:graphicFrame>
      <xdr:nvGraphicFramePr>
        <xdr:cNvPr id="9" name="Chart 16"/>
        <xdr:cNvGraphicFramePr/>
      </xdr:nvGraphicFramePr>
      <xdr:xfrm>
        <a:off x="6886575" y="12049125"/>
        <a:ext cx="6372225" cy="3133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47625</xdr:colOff>
      <xdr:row>123</xdr:row>
      <xdr:rowOff>95250</xdr:rowOff>
    </xdr:from>
    <xdr:to>
      <xdr:col>11</xdr:col>
      <xdr:colOff>876300</xdr:colOff>
      <xdr:row>145</xdr:row>
      <xdr:rowOff>57150</xdr:rowOff>
    </xdr:to>
    <xdr:graphicFrame>
      <xdr:nvGraphicFramePr>
        <xdr:cNvPr id="10" name="Chart 17"/>
        <xdr:cNvGraphicFramePr/>
      </xdr:nvGraphicFramePr>
      <xdr:xfrm>
        <a:off x="6886575" y="21859875"/>
        <a:ext cx="6372225" cy="3705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9525</xdr:colOff>
      <xdr:row>151</xdr:row>
      <xdr:rowOff>57150</xdr:rowOff>
    </xdr:from>
    <xdr:to>
      <xdr:col>11</xdr:col>
      <xdr:colOff>847725</xdr:colOff>
      <xdr:row>174</xdr:row>
      <xdr:rowOff>47625</xdr:rowOff>
    </xdr:to>
    <xdr:graphicFrame>
      <xdr:nvGraphicFramePr>
        <xdr:cNvPr id="11" name="Chart 18"/>
        <xdr:cNvGraphicFramePr/>
      </xdr:nvGraphicFramePr>
      <xdr:xfrm>
        <a:off x="6848475" y="26593800"/>
        <a:ext cx="6381750" cy="3714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0"/>
  <sheetViews>
    <sheetView tabSelected="1" zoomScale="78" zoomScaleNormal="78" zoomScaleSheetLayoutView="80" workbookViewId="0" topLeftCell="A52">
      <selection activeCell="F59" sqref="F59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4" width="12.125" style="2" customWidth="1"/>
    <col min="5" max="5" width="12.25390625" style="2" customWidth="1"/>
    <col min="6" max="11" width="12.125" style="2" customWidth="1"/>
    <col min="12" max="12" width="12.75390625" style="2" bestFit="1" customWidth="1"/>
    <col min="13" max="13" width="2.125" style="1" customWidth="1"/>
    <col min="14" max="14" width="12.75390625" style="1" bestFit="1" customWidth="1"/>
    <col min="15" max="15" width="13.625" style="1" customWidth="1"/>
    <col min="16" max="18" width="9.125" style="1" customWidth="1"/>
    <col min="19" max="19" width="13.25390625" style="1" bestFit="1" customWidth="1"/>
    <col min="20" max="16384" width="9.125" style="1" customWidth="1"/>
  </cols>
  <sheetData>
    <row r="1" ht="33" customHeight="1">
      <c r="D1" s="3" t="s">
        <v>44</v>
      </c>
    </row>
    <row r="2" ht="25.5" customHeight="1" thickBot="1">
      <c r="B2" s="3"/>
    </row>
    <row r="3" spans="2:15" ht="15.75" thickBot="1">
      <c r="B3" s="4" t="s">
        <v>0</v>
      </c>
      <c r="C3" s="5" t="s">
        <v>41</v>
      </c>
      <c r="D3" s="6" t="s">
        <v>42</v>
      </c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7" t="s">
        <v>8</v>
      </c>
      <c r="M3" s="2"/>
      <c r="O3" s="2"/>
    </row>
    <row r="4" spans="2:14" s="2" customFormat="1" ht="13.5" customHeight="1">
      <c r="B4" s="8" t="s">
        <v>9</v>
      </c>
      <c r="C4" s="9">
        <v>48582</v>
      </c>
      <c r="D4" s="10">
        <v>38402</v>
      </c>
      <c r="E4" s="10">
        <v>38402</v>
      </c>
      <c r="F4" s="10">
        <v>47524</v>
      </c>
      <c r="G4" s="10">
        <v>38569</v>
      </c>
      <c r="H4" s="10">
        <v>19675</v>
      </c>
      <c r="I4" s="10">
        <v>33751</v>
      </c>
      <c r="J4" s="10">
        <v>24883</v>
      </c>
      <c r="K4" s="10">
        <v>4360</v>
      </c>
      <c r="L4" s="11">
        <v>54667</v>
      </c>
      <c r="M4" s="12"/>
      <c r="N4" s="12"/>
    </row>
    <row r="5" spans="2:12" s="2" customFormat="1" ht="13.5" customHeight="1">
      <c r="B5" s="13" t="s">
        <v>10</v>
      </c>
      <c r="C5" s="14">
        <v>7385</v>
      </c>
      <c r="D5" s="15">
        <v>0</v>
      </c>
      <c r="E5" s="15">
        <v>0</v>
      </c>
      <c r="F5" s="15">
        <v>6431</v>
      </c>
      <c r="G5" s="15">
        <v>0</v>
      </c>
      <c r="H5" s="15">
        <v>3268</v>
      </c>
      <c r="I5" s="15">
        <v>2544</v>
      </c>
      <c r="J5" s="15">
        <v>7861</v>
      </c>
      <c r="K5" s="15">
        <v>1988</v>
      </c>
      <c r="L5" s="16">
        <v>11367</v>
      </c>
    </row>
    <row r="6" spans="2:12" s="2" customFormat="1" ht="13.5" customHeight="1" thickBot="1">
      <c r="B6" s="17" t="s">
        <v>11</v>
      </c>
      <c r="C6" s="18">
        <v>39593</v>
      </c>
      <c r="D6" s="19">
        <v>37550</v>
      </c>
      <c r="E6" s="19">
        <v>37550</v>
      </c>
      <c r="F6" s="19">
        <v>39406</v>
      </c>
      <c r="G6" s="19">
        <v>37838</v>
      </c>
      <c r="H6" s="19">
        <v>16407</v>
      </c>
      <c r="I6" s="19">
        <v>31157</v>
      </c>
      <c r="J6" s="19">
        <v>19131</v>
      </c>
      <c r="K6" s="19">
        <v>2364</v>
      </c>
      <c r="L6" s="20">
        <v>42909</v>
      </c>
    </row>
    <row r="7" spans="3:12" s="2" customFormat="1" ht="13.5" customHeight="1"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3:12" s="2" customFormat="1" ht="13.5" customHeight="1"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3:12" s="2" customFormat="1" ht="13.5" customHeight="1"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3:12" s="2" customFormat="1" ht="13.5" customHeight="1"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3:12" s="2" customFormat="1" ht="13.5" customHeight="1"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3:12" s="2" customFormat="1" ht="13.5" customHeight="1"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3:12" s="2" customFormat="1" ht="13.5" customHeight="1"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3:12" s="2" customFormat="1" ht="13.5" customHeight="1"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3:12" s="2" customFormat="1" ht="13.5" customHeight="1"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3:12" s="2" customFormat="1" ht="13.5" customHeight="1"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3:12" s="2" customFormat="1" ht="13.5" customHeight="1"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3:12" s="2" customFormat="1" ht="13.5" customHeight="1"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3:12" s="2" customFormat="1" ht="13.5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3:12" s="2" customFormat="1" ht="13.5" customHeight="1"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3:12" s="2" customFormat="1" ht="13.5" customHeight="1"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3:12" s="2" customFormat="1" ht="13.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3:12" s="2" customFormat="1" ht="13.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3:12" s="2" customFormat="1" ht="13.5" customHeight="1"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3:12" s="2" customFormat="1" ht="13.5" customHeight="1"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3:12" s="2" customFormat="1" ht="13.5" customHeight="1"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3:12" s="2" customFormat="1" ht="13.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3:12" s="2" customFormat="1" ht="13.5" customHeight="1"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3:12" s="2" customFormat="1" ht="7.5" customHeight="1"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3:12" s="2" customFormat="1" ht="30.75" customHeight="1" thickBot="1"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2:15" s="2" customFormat="1" ht="15.75" thickBot="1">
      <c r="B31" s="4" t="s">
        <v>13</v>
      </c>
      <c r="C31" s="5" t="s">
        <v>41</v>
      </c>
      <c r="D31" s="6" t="s">
        <v>42</v>
      </c>
      <c r="E31" s="6" t="s">
        <v>1</v>
      </c>
      <c r="F31" s="6" t="s">
        <v>2</v>
      </c>
      <c r="G31" s="6" t="s">
        <v>3</v>
      </c>
      <c r="H31" s="6" t="s">
        <v>4</v>
      </c>
      <c r="I31" s="6" t="s">
        <v>5</v>
      </c>
      <c r="J31" s="6" t="s">
        <v>6</v>
      </c>
      <c r="K31" s="6" t="s">
        <v>7</v>
      </c>
      <c r="L31" s="7" t="s">
        <v>8</v>
      </c>
      <c r="O31" s="11"/>
    </row>
    <row r="32" spans="2:15" s="2" customFormat="1" ht="13.5" customHeight="1">
      <c r="B32" s="8" t="s">
        <v>14</v>
      </c>
      <c r="C32" s="9">
        <v>7162362</v>
      </c>
      <c r="D32" s="10">
        <v>22317</v>
      </c>
      <c r="E32" s="10">
        <v>3966956</v>
      </c>
      <c r="F32" s="10">
        <v>8479998</v>
      </c>
      <c r="G32" s="10">
        <v>7594939</v>
      </c>
      <c r="H32" s="10">
        <v>135808</v>
      </c>
      <c r="I32" s="10">
        <v>56095</v>
      </c>
      <c r="J32" s="10">
        <v>2084</v>
      </c>
      <c r="K32" s="10">
        <v>6143629</v>
      </c>
      <c r="L32" s="11">
        <f>SUM(C32:K32)</f>
        <v>33564188</v>
      </c>
      <c r="O32" s="12"/>
    </row>
    <row r="33" spans="2:15" ht="13.5" thickBot="1">
      <c r="B33" s="17" t="s">
        <v>15</v>
      </c>
      <c r="C33" s="18">
        <v>10400277</v>
      </c>
      <c r="D33" s="19">
        <v>26470</v>
      </c>
      <c r="E33" s="19">
        <v>3965326</v>
      </c>
      <c r="F33" s="19">
        <v>12502616</v>
      </c>
      <c r="G33" s="19">
        <v>6623863</v>
      </c>
      <c r="H33" s="19">
        <v>428372</v>
      </c>
      <c r="I33" s="19">
        <v>184593</v>
      </c>
      <c r="J33" s="19">
        <v>9414</v>
      </c>
      <c r="K33" s="19">
        <v>7712743</v>
      </c>
      <c r="L33" s="20">
        <f>SUM(C33:K33)</f>
        <v>41853674</v>
      </c>
      <c r="M33" s="2"/>
      <c r="O33" s="12"/>
    </row>
    <row r="34" spans="13:14" s="2" customFormat="1" ht="13.5" customHeight="1">
      <c r="M34" s="12"/>
      <c r="N34" s="12"/>
    </row>
    <row r="35" s="2" customFormat="1" ht="13.5" customHeight="1"/>
    <row r="36" spans="3:12" s="2" customFormat="1" ht="13.5" customHeight="1"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3:12" s="2" customFormat="1" ht="13.5" customHeight="1"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3:12" s="2" customFormat="1" ht="13.5" customHeight="1"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3:12" s="2" customFormat="1" ht="13.5" customHeight="1"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3:12" s="2" customFormat="1" ht="13.5" customHeight="1"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3:12" s="2" customFormat="1" ht="13.5" customHeight="1"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3:12" s="2" customFormat="1" ht="13.5" customHeight="1"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3:12" s="2" customFormat="1" ht="13.5" customHeight="1"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3:12" s="2" customFormat="1" ht="13.5" customHeight="1"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3:12" s="2" customFormat="1" ht="13.5" customHeight="1"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3:12" s="2" customFormat="1" ht="13.5" customHeight="1"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3:12" s="2" customFormat="1" ht="13.5" customHeight="1"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3:12" s="2" customFormat="1" ht="13.5" customHeight="1"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3:12" s="2" customFormat="1" ht="13.5" customHeight="1"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3:12" s="2" customFormat="1" ht="13.5" customHeight="1"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3:12" s="2" customFormat="1" ht="13.5" customHeight="1"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3:12" s="2" customFormat="1" ht="13.5" customHeight="1"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3:12" s="2" customFormat="1" ht="13.5" customHeight="1"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3:12" s="2" customFormat="1" ht="13.5" customHeight="1"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3:12" s="2" customFormat="1" ht="13.5" customHeight="1" thickBot="1"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2:12" s="2" customFormat="1" ht="13.5" customHeight="1" thickBot="1">
      <c r="B56" s="4" t="s">
        <v>16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2:12" s="2" customFormat="1" ht="12.75">
      <c r="B57" s="22" t="s">
        <v>17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2:12" s="2" customFormat="1" ht="12.75">
      <c r="B58" s="23" t="s">
        <v>18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2:12" s="2" customFormat="1" ht="13.5" customHeight="1">
      <c r="B59" s="23" t="s">
        <v>19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2:12" s="2" customFormat="1" ht="13.5" customHeight="1">
      <c r="B60" s="23" t="s">
        <v>20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2:12" s="2" customFormat="1" ht="13.5" customHeight="1" thickBot="1">
      <c r="B61" s="24" t="s">
        <v>43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s="2" customFormat="1" ht="13.5" customHeight="1" thickBot="1">
      <c r="A62" s="1"/>
      <c r="B62" s="1"/>
      <c r="C62" s="1"/>
      <c r="D62" s="21"/>
      <c r="E62" s="21"/>
      <c r="F62" s="21"/>
      <c r="G62" s="21"/>
      <c r="H62" s="21"/>
      <c r="I62" s="21"/>
      <c r="J62" s="21"/>
      <c r="K62" s="21"/>
      <c r="L62" s="21"/>
    </row>
    <row r="63" spans="2:15" ht="15.75" thickBot="1">
      <c r="B63" s="4" t="s">
        <v>21</v>
      </c>
      <c r="C63" s="39" t="s">
        <v>41</v>
      </c>
      <c r="D63" s="27" t="s">
        <v>42</v>
      </c>
      <c r="E63" s="27" t="s">
        <v>1</v>
      </c>
      <c r="F63" s="27" t="s">
        <v>2</v>
      </c>
      <c r="G63" s="27" t="s">
        <v>3</v>
      </c>
      <c r="H63" s="27" t="s">
        <v>4</v>
      </c>
      <c r="I63" s="27" t="s">
        <v>5</v>
      </c>
      <c r="J63" s="27" t="s">
        <v>6</v>
      </c>
      <c r="K63" s="27" t="s">
        <v>7</v>
      </c>
      <c r="L63" s="28" t="s">
        <v>8</v>
      </c>
      <c r="M63" s="2"/>
      <c r="O63" s="2"/>
    </row>
    <row r="64" spans="2:14" s="2" customFormat="1" ht="13.5" customHeight="1">
      <c r="B64" s="37" t="s">
        <v>22</v>
      </c>
      <c r="C64" s="40">
        <v>2849</v>
      </c>
      <c r="D64" s="38">
        <v>2826</v>
      </c>
      <c r="E64" s="38">
        <v>2848</v>
      </c>
      <c r="F64" s="38">
        <v>2886</v>
      </c>
      <c r="G64" s="38">
        <v>2843</v>
      </c>
      <c r="H64" s="38">
        <v>1683</v>
      </c>
      <c r="I64" s="38">
        <v>2119</v>
      </c>
      <c r="J64" s="38">
        <v>1613</v>
      </c>
      <c r="K64" s="38">
        <v>1578</v>
      </c>
      <c r="L64" s="41">
        <v>2892</v>
      </c>
      <c r="M64" s="12"/>
      <c r="N64" s="12"/>
    </row>
    <row r="65" spans="2:19" s="2" customFormat="1" ht="13.5" customHeight="1">
      <c r="B65" s="23" t="s">
        <v>23</v>
      </c>
      <c r="C65" s="14">
        <v>10344737</v>
      </c>
      <c r="D65" s="15">
        <v>69045</v>
      </c>
      <c r="E65" s="15">
        <v>2410245</v>
      </c>
      <c r="F65" s="15">
        <v>15490360</v>
      </c>
      <c r="G65" s="15">
        <v>5723426</v>
      </c>
      <c r="H65" s="15">
        <v>38819</v>
      </c>
      <c r="I65" s="15">
        <v>0</v>
      </c>
      <c r="J65" s="15">
        <v>0</v>
      </c>
      <c r="K65" s="15">
        <v>577537</v>
      </c>
      <c r="L65" s="16">
        <f>SUM(C65:K65)</f>
        <v>34654169</v>
      </c>
      <c r="N65" s="25"/>
      <c r="O65" s="12"/>
      <c r="S65" s="12"/>
    </row>
    <row r="66" spans="2:19" s="2" customFormat="1" ht="13.5" customHeight="1" thickBot="1">
      <c r="B66" s="24" t="s">
        <v>24</v>
      </c>
      <c r="C66" s="18">
        <v>39271146</v>
      </c>
      <c r="D66" s="19">
        <v>187837</v>
      </c>
      <c r="E66" s="19">
        <v>8024807</v>
      </c>
      <c r="F66" s="19">
        <v>52418137</v>
      </c>
      <c r="G66" s="19">
        <v>20990554</v>
      </c>
      <c r="H66" s="19">
        <v>323397</v>
      </c>
      <c r="I66" s="19">
        <v>0</v>
      </c>
      <c r="J66" s="19">
        <v>0</v>
      </c>
      <c r="K66" s="19">
        <v>1207820</v>
      </c>
      <c r="L66" s="20">
        <f>SUM(C66:K66)</f>
        <v>122423698</v>
      </c>
      <c r="N66" s="25"/>
      <c r="O66" s="12"/>
      <c r="S66" s="12"/>
    </row>
    <row r="67" spans="3:12" s="2" customFormat="1" ht="13.5" customHeight="1"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3:12" s="2" customFormat="1" ht="13.5" customHeight="1"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3:12" s="2" customFormat="1" ht="13.5" customHeight="1"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3:12" s="2" customFormat="1" ht="13.5" customHeight="1"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3:12" s="2" customFormat="1" ht="13.5" customHeight="1"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3:12" s="2" customFormat="1" ht="13.5" customHeight="1"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3:12" s="2" customFormat="1" ht="13.5" customHeight="1"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3:12" s="2" customFormat="1" ht="13.5" customHeight="1"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3:12" s="2" customFormat="1" ht="13.5" customHeight="1"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3:12" s="2" customFormat="1" ht="13.5" customHeight="1"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3:12" s="2" customFormat="1" ht="13.5" customHeight="1"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3:12" s="2" customFormat="1" ht="13.5" customHeight="1"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3:12" s="2" customFormat="1" ht="13.5" customHeight="1"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3:12" s="2" customFormat="1" ht="13.5" customHeight="1"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3:12" s="2" customFormat="1" ht="13.5" customHeight="1"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="2" customFormat="1" ht="13.5" customHeight="1"/>
    <row r="83" spans="13:14" s="2" customFormat="1" ht="13.5" customHeight="1">
      <c r="M83" s="12" t="s">
        <v>12</v>
      </c>
      <c r="N83" s="12" t="s">
        <v>12</v>
      </c>
    </row>
    <row r="84" s="2" customFormat="1" ht="13.5" customHeight="1">
      <c r="M84" s="12" t="s">
        <v>12</v>
      </c>
    </row>
    <row r="85" s="2" customFormat="1" ht="13.5" customHeight="1">
      <c r="M85" s="12" t="s">
        <v>12</v>
      </c>
    </row>
    <row r="86" spans="3:14" s="2" customFormat="1" ht="21" customHeight="1" thickBot="1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 t="s">
        <v>12</v>
      </c>
      <c r="N86" s="1"/>
    </row>
    <row r="87" spans="2:14" s="2" customFormat="1" ht="15.75" thickBot="1">
      <c r="B87" s="4" t="s">
        <v>25</v>
      </c>
      <c r="C87" s="26" t="s">
        <v>41</v>
      </c>
      <c r="D87" s="27" t="s">
        <v>42</v>
      </c>
      <c r="E87" s="27" t="s">
        <v>1</v>
      </c>
      <c r="F87" s="27" t="s">
        <v>2</v>
      </c>
      <c r="G87" s="27" t="s">
        <v>3</v>
      </c>
      <c r="H87" s="27" t="s">
        <v>4</v>
      </c>
      <c r="I87" s="27" t="s">
        <v>5</v>
      </c>
      <c r="J87" s="27" t="s">
        <v>6</v>
      </c>
      <c r="K87" s="27" t="s">
        <v>7</v>
      </c>
      <c r="L87" s="28" t="s">
        <v>8</v>
      </c>
      <c r="M87" s="12" t="s">
        <v>12</v>
      </c>
      <c r="N87" s="1"/>
    </row>
    <row r="88" spans="2:15" s="2" customFormat="1" ht="13.5" customHeight="1" thickBot="1">
      <c r="B88" s="29" t="s">
        <v>26</v>
      </c>
      <c r="C88" s="30">
        <v>871824</v>
      </c>
      <c r="D88" s="31">
        <v>6704</v>
      </c>
      <c r="E88" s="31">
        <v>1921369</v>
      </c>
      <c r="F88" s="31">
        <v>628804</v>
      </c>
      <c r="G88" s="31">
        <v>3578955</v>
      </c>
      <c r="H88" s="31">
        <v>27778</v>
      </c>
      <c r="I88" s="31">
        <v>9701</v>
      </c>
      <c r="J88" s="31">
        <v>0</v>
      </c>
      <c r="K88" s="31">
        <v>345222</v>
      </c>
      <c r="L88" s="32">
        <f aca="true" t="shared" si="0" ref="L88:L94">SUM(C88:K88)</f>
        <v>7390357</v>
      </c>
      <c r="M88" s="12" t="s">
        <v>12</v>
      </c>
      <c r="N88" s="1"/>
      <c r="O88" s="12"/>
    </row>
    <row r="89" spans="2:13" ht="12.75">
      <c r="B89" s="22" t="s">
        <v>27</v>
      </c>
      <c r="C89" s="33">
        <v>23006</v>
      </c>
      <c r="D89" s="10">
        <v>0</v>
      </c>
      <c r="E89" s="10">
        <v>1083</v>
      </c>
      <c r="F89" s="10">
        <v>10864</v>
      </c>
      <c r="G89" s="10">
        <v>0</v>
      </c>
      <c r="H89" s="10">
        <v>0</v>
      </c>
      <c r="I89" s="10">
        <v>0</v>
      </c>
      <c r="J89" s="10">
        <v>0</v>
      </c>
      <c r="K89" s="10">
        <v>339520</v>
      </c>
      <c r="L89" s="11">
        <f t="shared" si="0"/>
        <v>374473</v>
      </c>
      <c r="M89" s="12" t="s">
        <v>12</v>
      </c>
    </row>
    <row r="90" spans="2:12" s="2" customFormat="1" ht="13.5" customHeight="1" thickBot="1">
      <c r="B90" s="43" t="s">
        <v>28</v>
      </c>
      <c r="C90" s="44">
        <v>848818</v>
      </c>
      <c r="D90" s="45">
        <v>6704</v>
      </c>
      <c r="E90" s="45">
        <v>1919171</v>
      </c>
      <c r="F90" s="45">
        <v>617442</v>
      </c>
      <c r="G90" s="45">
        <v>3575015</v>
      </c>
      <c r="H90" s="45">
        <v>27778</v>
      </c>
      <c r="I90" s="45">
        <v>9541</v>
      </c>
      <c r="J90" s="45">
        <v>0</v>
      </c>
      <c r="K90" s="45">
        <v>5702</v>
      </c>
      <c r="L90" s="42">
        <f t="shared" si="0"/>
        <v>7010171</v>
      </c>
    </row>
    <row r="91" spans="2:12" s="2" customFormat="1" ht="13.5" customHeight="1">
      <c r="B91" s="22" t="s">
        <v>29</v>
      </c>
      <c r="C91" s="33">
        <v>675396</v>
      </c>
      <c r="D91" s="10">
        <v>6704</v>
      </c>
      <c r="E91" s="10">
        <v>1921369</v>
      </c>
      <c r="F91" s="10">
        <v>531783</v>
      </c>
      <c r="G91" s="10">
        <v>3255256</v>
      </c>
      <c r="H91" s="10">
        <v>27778</v>
      </c>
      <c r="I91" s="10">
        <v>160</v>
      </c>
      <c r="J91" s="10">
        <v>0</v>
      </c>
      <c r="K91" s="10">
        <v>0</v>
      </c>
      <c r="L91" s="11">
        <f t="shared" si="0"/>
        <v>6418446</v>
      </c>
    </row>
    <row r="92" spans="2:12" s="2" customFormat="1" ht="13.5" customHeight="1">
      <c r="B92" s="23" t="s">
        <v>30</v>
      </c>
      <c r="C92" s="35">
        <v>195183</v>
      </c>
      <c r="D92" s="15">
        <v>0</v>
      </c>
      <c r="E92" s="15">
        <v>0</v>
      </c>
      <c r="F92" s="15">
        <v>95660</v>
      </c>
      <c r="G92" s="15">
        <v>323699</v>
      </c>
      <c r="H92" s="15">
        <v>0</v>
      </c>
      <c r="I92" s="15">
        <v>0</v>
      </c>
      <c r="J92" s="15">
        <v>0</v>
      </c>
      <c r="K92" s="15">
        <v>0</v>
      </c>
      <c r="L92" s="16">
        <f t="shared" si="0"/>
        <v>614542</v>
      </c>
    </row>
    <row r="93" spans="2:12" s="2" customFormat="1" ht="13.5" customHeight="1" thickBot="1">
      <c r="B93" s="24" t="s">
        <v>31</v>
      </c>
      <c r="C93" s="34">
        <v>1245</v>
      </c>
      <c r="D93" s="19">
        <v>0</v>
      </c>
      <c r="E93" s="19">
        <v>0</v>
      </c>
      <c r="F93" s="19">
        <v>1361</v>
      </c>
      <c r="G93" s="19">
        <v>0</v>
      </c>
      <c r="H93" s="19">
        <v>0</v>
      </c>
      <c r="I93" s="19">
        <v>9541</v>
      </c>
      <c r="J93" s="19">
        <v>0</v>
      </c>
      <c r="K93" s="19">
        <v>345222</v>
      </c>
      <c r="L93" s="20">
        <f t="shared" si="0"/>
        <v>357369</v>
      </c>
    </row>
    <row r="94" spans="2:12" s="2" customFormat="1" ht="13.5" customHeight="1" thickBot="1">
      <c r="B94" s="29" t="s">
        <v>32</v>
      </c>
      <c r="C94" s="30">
        <v>192625</v>
      </c>
      <c r="D94" s="31">
        <v>0</v>
      </c>
      <c r="E94" s="31">
        <v>681125</v>
      </c>
      <c r="F94" s="31">
        <v>136231</v>
      </c>
      <c r="G94" s="31">
        <v>1491862</v>
      </c>
      <c r="H94" s="31">
        <v>0</v>
      </c>
      <c r="I94" s="31">
        <v>0</v>
      </c>
      <c r="J94" s="31">
        <v>0</v>
      </c>
      <c r="K94" s="31">
        <v>328459</v>
      </c>
      <c r="L94" s="32">
        <f t="shared" si="0"/>
        <v>2830302</v>
      </c>
    </row>
    <row r="95" spans="3:12" s="2" customFormat="1" ht="13.5" customHeight="1">
      <c r="C95" s="21"/>
      <c r="D95" s="21"/>
      <c r="E95" s="21"/>
      <c r="F95" s="21"/>
      <c r="G95" s="21" t="s">
        <v>12</v>
      </c>
      <c r="H95" s="21" t="s">
        <v>12</v>
      </c>
      <c r="I95" s="21"/>
      <c r="J95" s="21"/>
      <c r="K95" s="21"/>
      <c r="L95" s="21"/>
    </row>
    <row r="96" spans="3:14" s="2" customFormat="1" ht="13.5" customHeight="1">
      <c r="C96" s="21"/>
      <c r="D96" s="21"/>
      <c r="E96" s="21"/>
      <c r="F96" s="21"/>
      <c r="G96" s="21"/>
      <c r="H96" s="21"/>
      <c r="I96" s="21"/>
      <c r="J96" s="21"/>
      <c r="K96" s="21"/>
      <c r="L96" s="21"/>
      <c r="N96" s="12"/>
    </row>
    <row r="97" spans="3:12" s="2" customFormat="1" ht="13.5" customHeight="1"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3:12" s="2" customFormat="1" ht="13.5" customHeight="1"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3:12" s="2" customFormat="1" ht="13.5" customHeight="1"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3:12" s="2" customFormat="1" ht="13.5" customHeight="1"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3:12" s="2" customFormat="1" ht="13.5" customHeight="1"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3:12" s="2" customFormat="1" ht="13.5" customHeight="1">
      <c r="C102" s="21"/>
      <c r="D102" s="21"/>
      <c r="E102" s="21"/>
      <c r="F102" s="21"/>
      <c r="G102" s="21"/>
      <c r="H102" s="21"/>
      <c r="I102" s="21" t="s">
        <v>12</v>
      </c>
      <c r="J102" s="21"/>
      <c r="K102" s="21"/>
      <c r="L102" s="21"/>
    </row>
    <row r="103" spans="3:12" s="2" customFormat="1" ht="13.5" customHeight="1">
      <c r="C103" s="21" t="e">
        <f>C121-C104</f>
        <v>#VALUE!</v>
      </c>
      <c r="D103" s="21"/>
      <c r="E103" s="21" t="s">
        <v>12</v>
      </c>
      <c r="F103" s="21" t="s">
        <v>12</v>
      </c>
      <c r="G103" s="21" t="s">
        <v>12</v>
      </c>
      <c r="H103" s="21" t="s">
        <v>12</v>
      </c>
      <c r="I103" s="21" t="s">
        <v>12</v>
      </c>
      <c r="J103" s="21" t="s">
        <v>12</v>
      </c>
      <c r="K103" s="21" t="s">
        <v>12</v>
      </c>
      <c r="L103" s="21" t="s">
        <v>12</v>
      </c>
    </row>
    <row r="104" spans="3:12" s="2" customFormat="1" ht="13.5" customHeight="1">
      <c r="C104" s="21" t="s">
        <v>12</v>
      </c>
      <c r="D104" s="21"/>
      <c r="E104" s="21" t="s">
        <v>12</v>
      </c>
      <c r="F104" s="21" t="s">
        <v>12</v>
      </c>
      <c r="G104" s="21" t="s">
        <v>12</v>
      </c>
      <c r="H104" s="21" t="s">
        <v>12</v>
      </c>
      <c r="I104" s="21"/>
      <c r="J104" s="21" t="s">
        <v>12</v>
      </c>
      <c r="K104" s="21" t="s">
        <v>12</v>
      </c>
      <c r="L104" s="21" t="s">
        <v>12</v>
      </c>
    </row>
    <row r="105" spans="3:12" s="2" customFormat="1" ht="13.5" customHeight="1"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3:12" s="2" customFormat="1" ht="13.5" customHeight="1"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3:12" s="2" customFormat="1" ht="13.5" customHeight="1"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3:12" s="2" customFormat="1" ht="13.5" customHeight="1"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3:12" s="2" customFormat="1" ht="13.5" customHeight="1"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3:12" s="2" customFormat="1" ht="13.5" customHeight="1"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3:12" s="2" customFormat="1" ht="13.5" customHeight="1"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3:12" s="2" customFormat="1" ht="13.5" customHeight="1"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3:12" s="2" customFormat="1" ht="13.5" customHeight="1"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3:12" s="2" customFormat="1" ht="13.5" customHeight="1"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2:13" ht="13.5" thickBot="1">
      <c r="B115" s="2"/>
      <c r="C115" s="21" t="s">
        <v>12</v>
      </c>
      <c r="D115" s="21"/>
      <c r="E115" s="21" t="s">
        <v>12</v>
      </c>
      <c r="F115" s="21" t="s">
        <v>12</v>
      </c>
      <c r="G115" s="21" t="s">
        <v>12</v>
      </c>
      <c r="H115" s="21" t="s">
        <v>12</v>
      </c>
      <c r="I115" s="1"/>
      <c r="J115" s="21"/>
      <c r="K115" s="21"/>
      <c r="L115" s="21"/>
      <c r="M115" s="2"/>
    </row>
    <row r="116" spans="2:13" ht="15.75" thickBot="1">
      <c r="B116" s="50" t="s">
        <v>33</v>
      </c>
      <c r="C116" s="5" t="s">
        <v>41</v>
      </c>
      <c r="D116" s="6" t="s">
        <v>42</v>
      </c>
      <c r="E116" s="6" t="s">
        <v>1</v>
      </c>
      <c r="F116" s="6" t="s">
        <v>2</v>
      </c>
      <c r="G116" s="6" t="s">
        <v>3</v>
      </c>
      <c r="H116" s="6" t="s">
        <v>4</v>
      </c>
      <c r="I116" s="6" t="s">
        <v>5</v>
      </c>
      <c r="J116" s="6" t="s">
        <v>6</v>
      </c>
      <c r="K116" s="51" t="s">
        <v>7</v>
      </c>
      <c r="L116" s="7" t="s">
        <v>8</v>
      </c>
      <c r="M116" s="2"/>
    </row>
    <row r="117" spans="2:15" s="2" customFormat="1" ht="13.5" customHeight="1">
      <c r="B117" s="22" t="s">
        <v>14</v>
      </c>
      <c r="C117" s="33">
        <v>4827232</v>
      </c>
      <c r="D117" s="10">
        <v>10678</v>
      </c>
      <c r="E117" s="10">
        <v>4119606</v>
      </c>
      <c r="F117" s="10">
        <v>4416788</v>
      </c>
      <c r="G117" s="10">
        <v>10688456</v>
      </c>
      <c r="H117" s="10">
        <v>30700</v>
      </c>
      <c r="I117" s="10">
        <v>0</v>
      </c>
      <c r="J117" s="10">
        <v>0</v>
      </c>
      <c r="K117" s="47">
        <v>3607265</v>
      </c>
      <c r="L117" s="11">
        <v>27700725</v>
      </c>
      <c r="N117" s="36"/>
      <c r="O117" s="12"/>
    </row>
    <row r="118" spans="2:12" s="2" customFormat="1" ht="13.5" customHeight="1">
      <c r="B118" s="23" t="s">
        <v>34</v>
      </c>
      <c r="C118" s="35">
        <v>4450440</v>
      </c>
      <c r="D118" s="15">
        <v>10256</v>
      </c>
      <c r="E118" s="15">
        <v>4079451</v>
      </c>
      <c r="F118" s="15">
        <v>3964677</v>
      </c>
      <c r="G118" s="15">
        <v>10563703</v>
      </c>
      <c r="H118" s="15">
        <v>15321</v>
      </c>
      <c r="I118" s="15">
        <v>0</v>
      </c>
      <c r="J118" s="15">
        <v>0</v>
      </c>
      <c r="K118" s="48">
        <v>3541404</v>
      </c>
      <c r="L118" s="16">
        <f>SUM(C118:K118)</f>
        <v>26625252</v>
      </c>
    </row>
    <row r="119" spans="2:12" s="2" customFormat="1" ht="13.5" customHeight="1" thickBot="1">
      <c r="B119" s="24" t="s">
        <v>35</v>
      </c>
      <c r="C119" s="34">
        <v>334792</v>
      </c>
      <c r="D119" s="19">
        <v>422</v>
      </c>
      <c r="E119" s="19">
        <v>34555</v>
      </c>
      <c r="F119" s="19">
        <v>447611</v>
      </c>
      <c r="G119" s="19">
        <v>112753</v>
      </c>
      <c r="H119" s="19">
        <v>15379</v>
      </c>
      <c r="I119" s="19">
        <v>0</v>
      </c>
      <c r="J119" s="19">
        <v>0</v>
      </c>
      <c r="K119" s="49">
        <v>65861</v>
      </c>
      <c r="L119" s="20">
        <f>SUM(C119:K119)</f>
        <v>1011373</v>
      </c>
    </row>
    <row r="120" spans="3:12" s="2" customFormat="1" ht="7.5" customHeight="1" thickBot="1">
      <c r="C120" s="21"/>
      <c r="D120" s="21"/>
      <c r="E120" s="21"/>
      <c r="F120" s="21"/>
      <c r="G120" s="21"/>
      <c r="H120" s="21"/>
      <c r="I120" s="21"/>
      <c r="J120" s="21"/>
      <c r="K120" s="21"/>
      <c r="L120" s="46"/>
    </row>
    <row r="121" spans="2:15" s="2" customFormat="1" ht="13.5" customHeight="1">
      <c r="B121" s="22" t="s">
        <v>15</v>
      </c>
      <c r="C121" s="33">
        <v>7021320.528</v>
      </c>
      <c r="D121" s="10">
        <v>15121</v>
      </c>
      <c r="E121" s="10">
        <v>3875967.066</v>
      </c>
      <c r="F121" s="10">
        <v>7180732.947</v>
      </c>
      <c r="G121" s="10">
        <v>10048396.552000001</v>
      </c>
      <c r="H121" s="10">
        <v>92095.98</v>
      </c>
      <c r="I121" s="10">
        <v>183000</v>
      </c>
      <c r="J121" s="10">
        <v>0</v>
      </c>
      <c r="K121" s="47">
        <v>4806676</v>
      </c>
      <c r="L121" s="11">
        <v>33321310.073</v>
      </c>
      <c r="N121" s="12"/>
      <c r="O121" s="12"/>
    </row>
    <row r="122" spans="2:12" s="2" customFormat="1" ht="13.5" customHeight="1">
      <c r="B122" s="23" t="s">
        <v>36</v>
      </c>
      <c r="C122" s="35">
        <v>6057507.651000001</v>
      </c>
      <c r="D122" s="15">
        <v>14204</v>
      </c>
      <c r="E122" s="15">
        <v>3830717.727</v>
      </c>
      <c r="F122" s="15">
        <v>5872515.192</v>
      </c>
      <c r="G122" s="15">
        <v>9907511</v>
      </c>
      <c r="H122" s="15">
        <v>35270.67</v>
      </c>
      <c r="I122" s="15">
        <v>121000</v>
      </c>
      <c r="J122" s="15">
        <v>0</v>
      </c>
      <c r="K122" s="48">
        <v>4621218</v>
      </c>
      <c r="L122" s="16">
        <v>30459944.24</v>
      </c>
    </row>
    <row r="123" spans="2:12" s="2" customFormat="1" ht="13.5" customHeight="1" thickBot="1">
      <c r="B123" s="24" t="s">
        <v>37</v>
      </c>
      <c r="C123" s="34">
        <v>963812.8770000001</v>
      </c>
      <c r="D123" s="19">
        <v>917</v>
      </c>
      <c r="E123" s="19">
        <v>45249.339</v>
      </c>
      <c r="F123" s="19">
        <v>1308216.755</v>
      </c>
      <c r="G123" s="19">
        <v>140885.552</v>
      </c>
      <c r="H123" s="19">
        <v>56825.31</v>
      </c>
      <c r="I123" s="19">
        <v>62000</v>
      </c>
      <c r="J123" s="19">
        <v>0</v>
      </c>
      <c r="K123" s="49">
        <v>185458</v>
      </c>
      <c r="L123" s="20">
        <v>2763364.833</v>
      </c>
    </row>
    <row r="124" spans="3:12" s="2" customFormat="1" ht="13.5" customHeight="1"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3:12" s="2" customFormat="1" ht="13.5" customHeight="1"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3:12" s="2" customFormat="1" ht="13.5" customHeight="1"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3:12" s="2" customFormat="1" ht="13.5" customHeight="1"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3:12" s="2" customFormat="1" ht="13.5" customHeight="1"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3:12" s="2" customFormat="1" ht="13.5" customHeight="1"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3:12" s="2" customFormat="1" ht="13.5" customHeight="1"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3:12" s="2" customFormat="1" ht="13.5" customHeight="1"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3:12" s="2" customFormat="1" ht="13.5" customHeight="1"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3:12" s="2" customFormat="1" ht="13.5" customHeight="1"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3:12" s="2" customFormat="1" ht="13.5" customHeight="1"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3:12" s="2" customFormat="1" ht="13.5" customHeight="1"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3:12" s="2" customFormat="1" ht="13.5" customHeight="1"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3:12" s="2" customFormat="1" ht="13.5" customHeight="1"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3:12" s="2" customFormat="1" ht="13.5" customHeight="1">
      <c r="C138" s="21"/>
      <c r="D138" s="21"/>
      <c r="E138" s="21"/>
      <c r="F138" s="21"/>
      <c r="G138" s="21"/>
      <c r="H138" s="21"/>
      <c r="I138" s="21" t="s">
        <v>12</v>
      </c>
      <c r="J138" s="21"/>
      <c r="K138" s="21"/>
      <c r="L138" s="21"/>
    </row>
    <row r="139" spans="3:11" s="2" customFormat="1" ht="13.5" customHeight="1">
      <c r="C139" s="21" t="s">
        <v>12</v>
      </c>
      <c r="D139" s="21"/>
      <c r="E139" s="21" t="s">
        <v>12</v>
      </c>
      <c r="F139" s="21" t="s">
        <v>12</v>
      </c>
      <c r="G139" s="21" t="s">
        <v>12</v>
      </c>
      <c r="H139" s="21" t="s">
        <v>12</v>
      </c>
      <c r="I139" s="21" t="s">
        <v>12</v>
      </c>
      <c r="J139" s="21" t="s">
        <v>12</v>
      </c>
      <c r="K139" s="21" t="s">
        <v>12</v>
      </c>
    </row>
    <row r="140" s="2" customFormat="1" ht="13.5" customHeight="1"/>
    <row r="141" s="2" customFormat="1" ht="13.5" customHeight="1"/>
    <row r="142" s="2" customFormat="1" ht="13.5" customHeight="1"/>
    <row r="146" ht="12.75">
      <c r="I146" s="1"/>
    </row>
    <row r="147" ht="13.5" thickBot="1"/>
    <row r="148" spans="2:12" ht="15.75" thickBot="1">
      <c r="B148" s="4" t="s">
        <v>38</v>
      </c>
      <c r="C148" s="5" t="s">
        <v>41</v>
      </c>
      <c r="D148" s="6" t="s">
        <v>42</v>
      </c>
      <c r="E148" s="6" t="s">
        <v>1</v>
      </c>
      <c r="F148" s="6" t="s">
        <v>2</v>
      </c>
      <c r="G148" s="6" t="s">
        <v>3</v>
      </c>
      <c r="H148" s="6" t="s">
        <v>4</v>
      </c>
      <c r="I148" s="6" t="s">
        <v>5</v>
      </c>
      <c r="J148" s="6" t="s">
        <v>6</v>
      </c>
      <c r="K148" s="6" t="s">
        <v>7</v>
      </c>
      <c r="L148" s="7" t="s">
        <v>8</v>
      </c>
    </row>
    <row r="149" spans="2:12" ht="12.75">
      <c r="B149" s="8" t="s">
        <v>39</v>
      </c>
      <c r="C149" s="9">
        <v>3848480</v>
      </c>
      <c r="D149" s="10">
        <v>3896</v>
      </c>
      <c r="E149" s="10">
        <v>8255783</v>
      </c>
      <c r="F149" s="10">
        <v>2651027</v>
      </c>
      <c r="G149" s="10">
        <v>17911017</v>
      </c>
      <c r="H149" s="10">
        <v>33326</v>
      </c>
      <c r="I149" s="10">
        <v>0</v>
      </c>
      <c r="J149" s="10">
        <v>0</v>
      </c>
      <c r="K149" s="10">
        <v>0</v>
      </c>
      <c r="L149" s="11">
        <v>32703529</v>
      </c>
    </row>
    <row r="150" spans="2:14" ht="13.5" thickBot="1">
      <c r="B150" s="17" t="s">
        <v>40</v>
      </c>
      <c r="C150" s="18">
        <v>17298218.835</v>
      </c>
      <c r="D150" s="19">
        <v>18892</v>
      </c>
      <c r="E150" s="19">
        <v>26912841.288000003</v>
      </c>
      <c r="F150" s="19">
        <v>13689325.336</v>
      </c>
      <c r="G150" s="19">
        <v>57871759.131</v>
      </c>
      <c r="H150" s="19">
        <v>294441.93</v>
      </c>
      <c r="I150" s="19">
        <v>13700</v>
      </c>
      <c r="J150" s="19">
        <v>0</v>
      </c>
      <c r="K150" s="19">
        <v>0</v>
      </c>
      <c r="L150" s="20">
        <f>SUM(C150:J150)</f>
        <v>116099178.52000001</v>
      </c>
      <c r="N150" s="36"/>
    </row>
  </sheetData>
  <printOptions horizontalCentered="1"/>
  <pageMargins left="0.37" right="0.37" top="0.26" bottom="0.31" header="0.24" footer="0.22"/>
  <pageSetup fitToHeight="3" horizontalDpi="600" verticalDpi="600" orientation="landscape" scale="72" r:id="rId2"/>
  <headerFooter alignWithMargins="0">
    <oddFooter>&amp;C&amp;"Arial Unicode MS,tučné"&amp;9Statistika SBK&amp;R
</oddFooter>
  </headerFooter>
  <rowBreaks count="2" manualBreakCount="2">
    <brk id="55" max="12" man="1"/>
    <brk id="114" max="12" man="1"/>
  </rowBreaks>
  <ignoredErrors>
    <ignoredError sqref="L32:L33 L65:L66 L88:L94 L118:L119" unlockedFormula="1"/>
    <ignoredError sqref="L15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Paul Great</cp:lastModifiedBy>
  <cp:lastPrinted>2006-03-12T11:37:22Z</cp:lastPrinted>
  <dcterms:created xsi:type="dcterms:W3CDTF">2000-11-28T09:41:12Z</dcterms:created>
  <dcterms:modified xsi:type="dcterms:W3CDTF">2006-03-12T11:47:33Z</dcterms:modified>
  <cp:category/>
  <cp:version/>
  <cp:contentType/>
  <cp:contentStatus/>
</cp:coreProperties>
</file>