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5480" windowHeight="6765" activeTab="0"/>
  </bookViews>
  <sheets>
    <sheet name="SBK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'SBK'!$A$1:$M$122</definedName>
  </definedNames>
  <calcPr fullCalcOnLoad="1"/>
</workbook>
</file>

<file path=xl/sharedStrings.xml><?xml version="1.0" encoding="utf-8"?>
<sst xmlns="http://schemas.openxmlformats.org/spreadsheetml/2006/main" count="306" uniqueCount="82">
  <si>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</si>
  <si>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</si>
  <si>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</si>
  <si>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</si>
  <si>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</si>
  <si>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</si>
  <si>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</si>
  <si>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</si>
  <si>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</si>
  <si>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</si>
  <si>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</si>
  <si>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</si>
  <si>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</si>
  <si>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</si>
  <si>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</si>
  <si>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</si>
  <si>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</si>
  <si>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</si>
  <si>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</si>
  <si>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</si>
  <si>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</si>
  <si>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</si>
  <si>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</si>
  <si>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</si>
  <si>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</si>
  <si>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</si>
  <si>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</si>
  <si>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</si>
  <si>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</si>
  <si>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</si>
  <si>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</si>
  <si>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</si>
  <si>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</si>
  <si>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</si>
  <si>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</si>
  <si>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</si>
  <si>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</si>
  <si>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</si>
  <si>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</si>
  <si>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</si>
  <si>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</si>
  <si>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</si>
  <si>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</si>
  <si>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</si>
  <si>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</si>
  <si>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</si>
  <si>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</si>
  <si>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</si>
  <si>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</si>
  <si>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</si>
  <si>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</si>
  <si>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</si>
  <si>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</si>
  <si>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</si>
  <si>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</si>
  <si>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</si>
  <si>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</si>
  <si>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</si>
  <si>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</si>
  <si>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</si>
  <si>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</si>
  <si>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</si>
  <si>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DOMÁCÍCH VÝBĚRŮ Z ATM</t>
  </si>
  <si>
    <t>OBJEM ZAHRANIČNÍCH VÝBĚRŮ Z ATM</t>
  </si>
  <si>
    <t>Objem domácích výběrů z ATM celkem (v tis. Kč)</t>
  </si>
  <si>
    <t>Objem výběrů z ATM celkem (v tisících Kč)</t>
  </si>
  <si>
    <t>Objem zahraničních výběrů z ATM celkem (v tis. Kč)</t>
  </si>
  <si>
    <t>UniCredit Bank CR, a.s.</t>
  </si>
  <si>
    <t>Raiffeisenbank, a.s.</t>
  </si>
  <si>
    <t>Počet provozoven poskytujících cash back</t>
  </si>
  <si>
    <t>počet transakcí cash back</t>
  </si>
  <si>
    <t>objem transakcí cash back v tis. Kč</t>
  </si>
  <si>
    <t>počet domácích transakcí cash back</t>
  </si>
  <si>
    <t>počet zahraničních transakcí cash back</t>
  </si>
  <si>
    <t>objem domácích transakcí cash back v tis. Kč</t>
  </si>
  <si>
    <t>objem zahraničních transakcí cash back v tis. Kč</t>
  </si>
  <si>
    <t>z toho instalováno na pobočkách bank</t>
  </si>
  <si>
    <t>Počet provozoven poskytujících cash advance</t>
  </si>
  <si>
    <t>počet transakcí cash advance</t>
  </si>
  <si>
    <t>objem transakcí cash advance</t>
  </si>
  <si>
    <t>VÝBĚRY NA PŘEPÁŽCE (CASH ADVANCE)</t>
  </si>
  <si>
    <t>Souhrnná statistika SBK za 4.q.2009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</si>
</sst>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5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3" borderId="8" applyNumberFormat="0" applyAlignment="0" applyProtection="0"/>
    <xf numFmtId="0" fontId="23" fillId="13" borderId="9" applyNumberFormat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6" borderId="10" xfId="0" applyFont="1" applyFill="1" applyBorder="1" applyAlignment="1">
      <alignment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/>
    </xf>
    <xf numFmtId="0" fontId="2" fillId="2" borderId="2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4" fillId="2" borderId="27" xfId="0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CN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bk_CASH%20BAC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BK_KREDITN&#2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bk_4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TRANSAKCE - ACQ"/>
      <sheetName val="VYDANÉ KARTY"/>
      <sheetName val="TRANSAKCE - ISS"/>
      <sheetName val="List1"/>
    </sheetNames>
    <sheetDataSet>
      <sheetData sheetId="1">
        <row r="15">
          <cell r="D15">
            <v>2295</v>
          </cell>
          <cell r="E15">
            <v>936</v>
          </cell>
          <cell r="F15">
            <v>2206</v>
          </cell>
          <cell r="G15">
            <v>2291</v>
          </cell>
          <cell r="H15">
            <v>2291</v>
          </cell>
          <cell r="I15">
            <v>0</v>
          </cell>
          <cell r="J15">
            <v>234</v>
          </cell>
          <cell r="K15">
            <v>130</v>
          </cell>
          <cell r="L15">
            <v>0</v>
          </cell>
          <cell r="M15">
            <v>2295</v>
          </cell>
        </row>
      </sheetData>
      <sheetData sheetId="2">
        <row r="13">
          <cell r="D13">
            <v>204303</v>
          </cell>
          <cell r="E13">
            <v>0</v>
          </cell>
          <cell r="F13">
            <v>827</v>
          </cell>
          <cell r="G13">
            <v>414806</v>
          </cell>
          <cell r="H13">
            <v>39035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658971</v>
          </cell>
        </row>
        <row r="49">
          <cell r="D49">
            <v>368289.83450999996</v>
          </cell>
          <cell r="E49">
            <v>0</v>
          </cell>
          <cell r="F49">
            <v>2328.48884</v>
          </cell>
          <cell r="G49">
            <v>519585.65433</v>
          </cell>
          <cell r="H49">
            <v>36798.66902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927002.6466999999</v>
          </cell>
        </row>
      </sheetData>
      <sheetData sheetId="3">
        <row r="33">
          <cell r="D33">
            <v>43727</v>
          </cell>
          <cell r="E33">
            <v>0</v>
          </cell>
          <cell r="F33">
            <v>42673</v>
          </cell>
          <cell r="G33">
            <v>0</v>
          </cell>
          <cell r="H33">
            <v>53645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140045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TRANSAKCE - ACQ"/>
      <sheetName val="TRANSAKCE - ISS"/>
    </sheetNames>
    <sheetDataSet>
      <sheetData sheetId="1">
        <row r="27">
          <cell r="D27">
            <v>3899</v>
          </cell>
          <cell r="E27">
            <v>0</v>
          </cell>
          <cell r="F27">
            <v>3022</v>
          </cell>
          <cell r="G27">
            <v>3898</v>
          </cell>
          <cell r="H27">
            <v>1201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3899</v>
          </cell>
        </row>
      </sheetData>
      <sheetData sheetId="2">
        <row r="13">
          <cell r="D13">
            <v>6424</v>
          </cell>
          <cell r="E13">
            <v>0</v>
          </cell>
          <cell r="F13">
            <v>2579</v>
          </cell>
          <cell r="G13">
            <v>29068</v>
          </cell>
          <cell r="H13">
            <v>5596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43667</v>
          </cell>
        </row>
        <row r="49">
          <cell r="D49">
            <v>7687.144</v>
          </cell>
          <cell r="E49">
            <v>0</v>
          </cell>
          <cell r="F49">
            <v>2778.599</v>
          </cell>
          <cell r="G49">
            <v>35506.371</v>
          </cell>
          <cell r="H49">
            <v>6451.198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52423.312</v>
          </cell>
        </row>
      </sheetData>
      <sheetData sheetId="3">
        <row r="33">
          <cell r="D33">
            <v>2643</v>
          </cell>
          <cell r="E33">
            <v>0</v>
          </cell>
          <cell r="F33">
            <v>3010</v>
          </cell>
          <cell r="G33">
            <v>2196</v>
          </cell>
          <cell r="H33">
            <v>6516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14365</v>
          </cell>
        </row>
        <row r="63">
          <cell r="D63">
            <v>2643</v>
          </cell>
          <cell r="E63">
            <v>0</v>
          </cell>
          <cell r="F63">
            <v>3010</v>
          </cell>
          <cell r="G63">
            <v>2196</v>
          </cell>
          <cell r="H63">
            <v>6516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14365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185">
          <cell r="D185">
            <v>2870.9700000000003</v>
          </cell>
          <cell r="E185">
            <v>0</v>
          </cell>
          <cell r="F185">
            <v>3237.2</v>
          </cell>
          <cell r="G185">
            <v>2397.08</v>
          </cell>
          <cell r="H185">
            <v>7121.243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15626.492999999999</v>
          </cell>
        </row>
        <row r="215">
          <cell r="D215">
            <v>2870.9700000000003</v>
          </cell>
          <cell r="E215">
            <v>0</v>
          </cell>
          <cell r="F215">
            <v>3237.2</v>
          </cell>
          <cell r="G215">
            <v>2397.08</v>
          </cell>
          <cell r="H215">
            <v>7121.243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15626.492999999999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  <sheetDataSet>
      <sheetData sheetId="6">
        <row r="33">
          <cell r="D33">
            <v>3607995</v>
          </cell>
          <cell r="E33">
            <v>136649</v>
          </cell>
          <cell r="F33">
            <v>0</v>
          </cell>
          <cell r="G33">
            <v>969338</v>
          </cell>
          <cell r="H33">
            <v>622263</v>
          </cell>
          <cell r="I33">
            <v>0</v>
          </cell>
          <cell r="J33">
            <v>312563</v>
          </cell>
          <cell r="K33">
            <v>0</v>
          </cell>
          <cell r="L33">
            <v>3403860</v>
          </cell>
          <cell r="M33">
            <v>9052668</v>
          </cell>
        </row>
        <row r="63">
          <cell r="D63">
            <v>3293833</v>
          </cell>
          <cell r="E63">
            <v>129769</v>
          </cell>
          <cell r="F63">
            <v>0</v>
          </cell>
          <cell r="G63">
            <v>882088</v>
          </cell>
          <cell r="H63">
            <v>602673</v>
          </cell>
          <cell r="I63">
            <v>0</v>
          </cell>
          <cell r="J63">
            <v>283674</v>
          </cell>
          <cell r="K63">
            <v>0</v>
          </cell>
          <cell r="L63">
            <v>3403860</v>
          </cell>
          <cell r="M63">
            <v>8595897</v>
          </cell>
        </row>
        <row r="93">
          <cell r="D93">
            <v>314162</v>
          </cell>
          <cell r="E93">
            <v>6880</v>
          </cell>
          <cell r="F93">
            <v>0</v>
          </cell>
          <cell r="G93">
            <v>87250</v>
          </cell>
          <cell r="H93">
            <v>19590</v>
          </cell>
          <cell r="I93">
            <v>0</v>
          </cell>
          <cell r="J93">
            <v>28889</v>
          </cell>
          <cell r="K93">
            <v>0</v>
          </cell>
          <cell r="L93">
            <v>0</v>
          </cell>
          <cell r="M93">
            <v>456771</v>
          </cell>
        </row>
        <row r="185">
          <cell r="D185">
            <v>4377700.69212</v>
          </cell>
          <cell r="E185">
            <v>130983</v>
          </cell>
          <cell r="F185">
            <v>0</v>
          </cell>
          <cell r="G185">
            <v>1181066.4529900001</v>
          </cell>
          <cell r="H185">
            <v>474235.62544</v>
          </cell>
          <cell r="I185">
            <v>0</v>
          </cell>
          <cell r="J185">
            <v>429890</v>
          </cell>
          <cell r="K185">
            <v>0</v>
          </cell>
          <cell r="L185">
            <v>4028264</v>
          </cell>
          <cell r="M185">
            <v>10622139.77055</v>
          </cell>
        </row>
        <row r="215">
          <cell r="D215">
            <v>3653379.85178</v>
          </cell>
          <cell r="E215">
            <v>120303</v>
          </cell>
          <cell r="F215">
            <v>0</v>
          </cell>
          <cell r="G215">
            <v>974982.8835499999</v>
          </cell>
          <cell r="H215">
            <v>448965.64687</v>
          </cell>
          <cell r="I215">
            <v>0</v>
          </cell>
          <cell r="J215">
            <v>260049</v>
          </cell>
          <cell r="K215">
            <v>0</v>
          </cell>
          <cell r="L215">
            <v>4028264</v>
          </cell>
          <cell r="M215">
            <v>9485944.382199999</v>
          </cell>
        </row>
        <row r="245">
          <cell r="D245">
            <v>724320.84034</v>
          </cell>
          <cell r="E245">
            <v>10680</v>
          </cell>
          <cell r="F245">
            <v>0</v>
          </cell>
          <cell r="G245">
            <v>206083.56943999996</v>
          </cell>
          <cell r="H245">
            <v>25269.97857</v>
          </cell>
          <cell r="I245">
            <v>0</v>
          </cell>
          <cell r="J245">
            <v>169841</v>
          </cell>
          <cell r="K245">
            <v>0</v>
          </cell>
          <cell r="L245">
            <v>0</v>
          </cell>
          <cell r="M245">
            <v>1136195.38835</v>
          </cell>
        </row>
      </sheetData>
      <sheetData sheetId="7">
        <row r="339">
          <cell r="D339">
            <v>846519</v>
          </cell>
          <cell r="E339">
            <v>78214</v>
          </cell>
          <cell r="F339">
            <v>0</v>
          </cell>
          <cell r="G339">
            <v>136516</v>
          </cell>
          <cell r="H339">
            <v>457754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1519003</v>
          </cell>
        </row>
        <row r="369">
          <cell r="D369">
            <v>831155</v>
          </cell>
          <cell r="E369">
            <v>77832</v>
          </cell>
          <cell r="F369">
            <v>0</v>
          </cell>
          <cell r="G369">
            <v>131858</v>
          </cell>
          <cell r="H369">
            <v>454870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1495715</v>
          </cell>
        </row>
        <row r="399">
          <cell r="D399">
            <v>15364</v>
          </cell>
          <cell r="E399">
            <v>382</v>
          </cell>
          <cell r="F399">
            <v>0</v>
          </cell>
          <cell r="G399">
            <v>4658</v>
          </cell>
          <cell r="H399">
            <v>2884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23288</v>
          </cell>
        </row>
        <row r="429">
          <cell r="D429">
            <v>3339577.0998299997</v>
          </cell>
          <cell r="E429">
            <v>221013</v>
          </cell>
          <cell r="F429">
            <v>0</v>
          </cell>
          <cell r="G429">
            <v>480316.81621</v>
          </cell>
          <cell r="H429">
            <v>1125544.0836999998</v>
          </cell>
          <cell r="I429">
            <v>0</v>
          </cell>
          <cell r="J429">
            <v>14586</v>
          </cell>
          <cell r="K429">
            <v>0</v>
          </cell>
          <cell r="L429">
            <v>0</v>
          </cell>
          <cell r="M429">
            <v>5181036.99974</v>
          </cell>
        </row>
        <row r="459">
          <cell r="D459">
            <v>3274851</v>
          </cell>
          <cell r="E459">
            <v>219793</v>
          </cell>
          <cell r="F459">
            <v>0</v>
          </cell>
          <cell r="G459">
            <v>461685.2</v>
          </cell>
          <cell r="H459">
            <v>1118409.6</v>
          </cell>
          <cell r="I459">
            <v>0</v>
          </cell>
          <cell r="J459">
            <v>12473</v>
          </cell>
          <cell r="K459">
            <v>0</v>
          </cell>
          <cell r="L459">
            <v>0</v>
          </cell>
          <cell r="M459">
            <v>5087211.8</v>
          </cell>
        </row>
        <row r="489">
          <cell r="D489">
            <v>64726.09983</v>
          </cell>
          <cell r="E489">
            <v>1220</v>
          </cell>
          <cell r="F489">
            <v>0</v>
          </cell>
          <cell r="G489">
            <v>18631.61621</v>
          </cell>
          <cell r="H489">
            <v>7134.4837</v>
          </cell>
          <cell r="I489">
            <v>0</v>
          </cell>
          <cell r="J489">
            <v>2113</v>
          </cell>
          <cell r="K489">
            <v>0</v>
          </cell>
          <cell r="L489">
            <v>0</v>
          </cell>
          <cell r="M489">
            <v>93825.19974000001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  <sheetDataSet>
      <sheetData sheetId="1">
        <row r="27">
          <cell r="D27">
            <v>56263</v>
          </cell>
          <cell r="E27">
            <v>49206</v>
          </cell>
          <cell r="F27">
            <v>49206</v>
          </cell>
          <cell r="G27">
            <v>56372</v>
          </cell>
          <cell r="H27">
            <v>49297</v>
          </cell>
          <cell r="I27">
            <v>17906</v>
          </cell>
          <cell r="J27">
            <v>45974</v>
          </cell>
          <cell r="K27">
            <v>32763</v>
          </cell>
          <cell r="L27">
            <v>3721</v>
          </cell>
          <cell r="M27">
            <v>62614</v>
          </cell>
        </row>
      </sheetData>
      <sheetData sheetId="2">
        <row r="15">
          <cell r="D15">
            <v>5900</v>
          </cell>
          <cell r="F15">
            <v>0</v>
          </cell>
          <cell r="G15">
            <v>5845</v>
          </cell>
          <cell r="H15">
            <v>0</v>
          </cell>
          <cell r="I15">
            <v>2322</v>
          </cell>
          <cell r="J15">
            <v>4649</v>
          </cell>
          <cell r="K15">
            <v>3765</v>
          </cell>
          <cell r="L15">
            <v>1040</v>
          </cell>
          <cell r="M15">
            <v>7119</v>
          </cell>
        </row>
        <row r="27">
          <cell r="D27">
            <v>49287</v>
          </cell>
          <cell r="E27">
            <v>49182</v>
          </cell>
          <cell r="F27">
            <v>49182</v>
          </cell>
          <cell r="G27">
            <v>49273</v>
          </cell>
          <cell r="H27">
            <v>49273</v>
          </cell>
          <cell r="I27">
            <v>15887</v>
          </cell>
          <cell r="J27">
            <v>41151</v>
          </cell>
          <cell r="K27">
            <v>28856</v>
          </cell>
          <cell r="L27">
            <v>2636</v>
          </cell>
          <cell r="M27">
            <v>53375</v>
          </cell>
        </row>
        <row r="39">
          <cell r="D39">
            <v>63673</v>
          </cell>
          <cell r="E39">
            <v>59071</v>
          </cell>
          <cell r="F39">
            <v>63527</v>
          </cell>
          <cell r="G39">
            <v>63663</v>
          </cell>
          <cell r="H39">
            <v>59111</v>
          </cell>
          <cell r="I39">
            <v>20681</v>
          </cell>
          <cell r="J39">
            <v>46736</v>
          </cell>
          <cell r="K39">
            <v>31782</v>
          </cell>
          <cell r="L39">
            <v>2992</v>
          </cell>
          <cell r="M39">
            <v>66901</v>
          </cell>
        </row>
      </sheetData>
      <sheetData sheetId="3">
        <row r="13">
          <cell r="D13">
            <v>10417248</v>
          </cell>
          <cell r="E13">
            <v>1375</v>
          </cell>
          <cell r="F13">
            <v>8767147</v>
          </cell>
          <cell r="G13">
            <v>12553578</v>
          </cell>
          <cell r="H13">
            <v>21132330</v>
          </cell>
          <cell r="I13">
            <v>27030</v>
          </cell>
          <cell r="J13">
            <v>64060</v>
          </cell>
          <cell r="K13">
            <v>1436</v>
          </cell>
          <cell r="L13">
            <v>4555604</v>
          </cell>
          <cell r="M13">
            <v>57519808</v>
          </cell>
        </row>
        <row r="49">
          <cell r="D49">
            <v>12115174.838</v>
          </cell>
          <cell r="E49">
            <v>1057.5512800000001</v>
          </cell>
          <cell r="F49">
            <v>8983216.775</v>
          </cell>
          <cell r="G49">
            <v>14544535.530000001</v>
          </cell>
          <cell r="H49">
            <v>19308987.976999998</v>
          </cell>
          <cell r="I49">
            <v>103507.817</v>
          </cell>
          <cell r="J49">
            <v>201408.415</v>
          </cell>
          <cell r="K49">
            <v>3234.054</v>
          </cell>
          <cell r="L49">
            <v>5467083</v>
          </cell>
          <cell r="M49">
            <v>60728205.957279995</v>
          </cell>
        </row>
      </sheetData>
      <sheetData sheetId="4">
        <row r="33">
          <cell r="D33">
            <v>2063</v>
          </cell>
          <cell r="E33">
            <v>1269</v>
          </cell>
          <cell r="F33">
            <v>1245</v>
          </cell>
          <cell r="G33">
            <v>2358</v>
          </cell>
          <cell r="H33">
            <v>1642</v>
          </cell>
          <cell r="I33">
            <v>959</v>
          </cell>
          <cell r="J33">
            <v>1175</v>
          </cell>
          <cell r="K33">
            <v>1337</v>
          </cell>
          <cell r="L33">
            <v>958</v>
          </cell>
          <cell r="M33">
            <v>2063</v>
          </cell>
        </row>
        <row r="125">
          <cell r="D125">
            <v>8911</v>
          </cell>
          <cell r="E125">
            <v>0</v>
          </cell>
          <cell r="F125">
            <v>127</v>
          </cell>
          <cell r="G125">
            <v>3496</v>
          </cell>
          <cell r="H125">
            <v>626</v>
          </cell>
          <cell r="I125">
            <v>0</v>
          </cell>
          <cell r="J125">
            <v>1</v>
          </cell>
          <cell r="K125">
            <v>0</v>
          </cell>
          <cell r="L125">
            <v>0</v>
          </cell>
          <cell r="M125">
            <v>13161</v>
          </cell>
        </row>
        <row r="215">
          <cell r="D215">
            <v>463276.098</v>
          </cell>
          <cell r="E215">
            <v>0</v>
          </cell>
          <cell r="F215">
            <v>3807</v>
          </cell>
          <cell r="G215">
            <v>81296.282</v>
          </cell>
          <cell r="H215">
            <v>21579.373</v>
          </cell>
          <cell r="I215">
            <v>0</v>
          </cell>
          <cell r="J215">
            <v>37</v>
          </cell>
          <cell r="K215">
            <v>0</v>
          </cell>
          <cell r="L215">
            <v>0</v>
          </cell>
          <cell r="M215">
            <v>569995.753</v>
          </cell>
        </row>
        <row r="309">
          <cell r="D309">
            <v>3679</v>
          </cell>
          <cell r="E309">
            <v>3678</v>
          </cell>
          <cell r="F309">
            <v>3679</v>
          </cell>
          <cell r="G309">
            <v>3678</v>
          </cell>
          <cell r="H309">
            <v>3678</v>
          </cell>
          <cell r="I309">
            <v>2647</v>
          </cell>
          <cell r="J309">
            <v>3603</v>
          </cell>
          <cell r="K309">
            <v>3381</v>
          </cell>
          <cell r="L309">
            <v>1962</v>
          </cell>
          <cell r="M309">
            <v>3679</v>
          </cell>
        </row>
        <row r="339">
          <cell r="D339">
            <v>1591</v>
          </cell>
          <cell r="E339">
            <v>1590</v>
          </cell>
          <cell r="F339">
            <v>1591</v>
          </cell>
          <cell r="G339">
            <v>1590</v>
          </cell>
          <cell r="H339">
            <v>1590</v>
          </cell>
          <cell r="I339">
            <v>1098</v>
          </cell>
          <cell r="J339">
            <v>1531</v>
          </cell>
          <cell r="K339">
            <v>1395</v>
          </cell>
          <cell r="L339">
            <v>744</v>
          </cell>
          <cell r="M339">
            <v>1591</v>
          </cell>
        </row>
        <row r="399">
          <cell r="D399">
            <v>7121133.0448</v>
          </cell>
          <cell r="E399">
            <v>176</v>
          </cell>
          <cell r="F399">
            <v>7773123.1152</v>
          </cell>
          <cell r="G399">
            <v>7376670.344</v>
          </cell>
          <cell r="H399">
            <v>20126958.496</v>
          </cell>
          <cell r="I399">
            <v>12795</v>
          </cell>
          <cell r="J399">
            <v>918</v>
          </cell>
          <cell r="K399">
            <v>5</v>
          </cell>
          <cell r="L399">
            <v>13461</v>
          </cell>
          <cell r="M399">
            <v>42425240</v>
          </cell>
        </row>
        <row r="429">
          <cell r="D429">
            <v>28136586.2</v>
          </cell>
          <cell r="E429">
            <v>718</v>
          </cell>
          <cell r="F429">
            <v>27877720.1</v>
          </cell>
          <cell r="G429">
            <v>30903923.88552</v>
          </cell>
          <cell r="H429">
            <v>73173407.37048</v>
          </cell>
          <cell r="I429">
            <v>111563.1</v>
          </cell>
          <cell r="J429">
            <v>7302</v>
          </cell>
          <cell r="K429">
            <v>8.1</v>
          </cell>
          <cell r="L429">
            <v>5188</v>
          </cell>
          <cell r="M429">
            <v>160216416.756</v>
          </cell>
        </row>
      </sheetData>
      <sheetData sheetId="5">
        <row r="33">
          <cell r="D33">
            <v>1654480</v>
          </cell>
          <cell r="E33">
            <v>73367</v>
          </cell>
          <cell r="F33">
            <v>1409888</v>
          </cell>
          <cell r="G33">
            <v>1241138</v>
          </cell>
          <cell r="H33">
            <v>4216248</v>
          </cell>
          <cell r="I33">
            <v>0</v>
          </cell>
          <cell r="J33">
            <v>11076</v>
          </cell>
          <cell r="K33">
            <v>0</v>
          </cell>
          <cell r="L33">
            <v>448111</v>
          </cell>
          <cell r="M33">
            <v>9054308</v>
          </cell>
        </row>
        <row r="64">
          <cell r="D64">
            <v>1</v>
          </cell>
          <cell r="E64">
            <v>0</v>
          </cell>
          <cell r="F64">
            <v>432</v>
          </cell>
          <cell r="G64">
            <v>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444760</v>
          </cell>
          <cell r="M64">
            <v>445197</v>
          </cell>
        </row>
        <row r="96">
          <cell r="D96">
            <v>1654479</v>
          </cell>
          <cell r="E96">
            <v>73367</v>
          </cell>
          <cell r="F96">
            <v>1409456</v>
          </cell>
          <cell r="G96">
            <v>1241134</v>
          </cell>
          <cell r="H96">
            <v>4216248</v>
          </cell>
          <cell r="I96">
            <v>0</v>
          </cell>
          <cell r="J96">
            <v>11076</v>
          </cell>
          <cell r="K96">
            <v>0</v>
          </cell>
          <cell r="L96">
            <v>3351</v>
          </cell>
          <cell r="M96">
            <v>8609111</v>
          </cell>
        </row>
        <row r="127">
          <cell r="D127">
            <v>972589</v>
          </cell>
          <cell r="E127">
            <v>0</v>
          </cell>
          <cell r="F127">
            <v>1409888</v>
          </cell>
          <cell r="G127">
            <v>1078196</v>
          </cell>
          <cell r="H127">
            <v>3905287</v>
          </cell>
          <cell r="I127">
            <v>0</v>
          </cell>
          <cell r="J127">
            <v>0</v>
          </cell>
          <cell r="K127">
            <v>0</v>
          </cell>
          <cell r="L127">
            <v>6367</v>
          </cell>
          <cell r="M127">
            <v>7372327</v>
          </cell>
        </row>
        <row r="159">
          <cell r="D159">
            <v>681038</v>
          </cell>
          <cell r="E159">
            <v>73367</v>
          </cell>
          <cell r="F159">
            <v>0</v>
          </cell>
          <cell r="G159">
            <v>159194</v>
          </cell>
          <cell r="H159">
            <v>310961</v>
          </cell>
          <cell r="I159">
            <v>0</v>
          </cell>
          <cell r="J159">
            <v>0</v>
          </cell>
          <cell r="K159">
            <v>0</v>
          </cell>
          <cell r="L159">
            <v>254</v>
          </cell>
          <cell r="M159">
            <v>1224814</v>
          </cell>
        </row>
        <row r="191">
          <cell r="D191">
            <v>853</v>
          </cell>
          <cell r="E191">
            <v>0</v>
          </cell>
          <cell r="F191">
            <v>0</v>
          </cell>
          <cell r="G191">
            <v>3748</v>
          </cell>
          <cell r="H191">
            <v>0</v>
          </cell>
          <cell r="I191">
            <v>0</v>
          </cell>
          <cell r="J191">
            <v>11076</v>
          </cell>
          <cell r="K191">
            <v>0</v>
          </cell>
          <cell r="L191">
            <v>441490</v>
          </cell>
          <cell r="M191">
            <v>457167</v>
          </cell>
        </row>
        <row r="224">
          <cell r="D224">
            <v>1137653</v>
          </cell>
          <cell r="E224">
            <v>38180</v>
          </cell>
          <cell r="F224">
            <v>970703</v>
          </cell>
          <cell r="G224">
            <v>1177389</v>
          </cell>
          <cell r="H224">
            <v>4137986</v>
          </cell>
          <cell r="I224">
            <v>0</v>
          </cell>
          <cell r="J224">
            <v>0</v>
          </cell>
          <cell r="K224">
            <v>0</v>
          </cell>
          <cell r="L224">
            <v>429632</v>
          </cell>
          <cell r="M224">
            <v>7891543</v>
          </cell>
        </row>
        <row r="255">
          <cell r="D255">
            <v>121701</v>
          </cell>
          <cell r="E255">
            <v>0</v>
          </cell>
          <cell r="F255">
            <v>6977</v>
          </cell>
          <cell r="G255">
            <v>81720</v>
          </cell>
          <cell r="H255">
            <v>191934</v>
          </cell>
          <cell r="I255">
            <v>0</v>
          </cell>
          <cell r="J255">
            <v>3323</v>
          </cell>
          <cell r="K255">
            <v>0</v>
          </cell>
          <cell r="L255">
            <v>254</v>
          </cell>
          <cell r="M255">
            <v>405909</v>
          </cell>
        </row>
      </sheetData>
      <sheetData sheetId="6">
        <row r="33">
          <cell r="D33">
            <v>11472143</v>
          </cell>
          <cell r="E33">
            <v>136649</v>
          </cell>
          <cell r="F33">
            <v>7060673</v>
          </cell>
          <cell r="G33">
            <v>11287296</v>
          </cell>
          <cell r="H33">
            <v>21393312</v>
          </cell>
          <cell r="I33">
            <v>8629</v>
          </cell>
          <cell r="J33">
            <v>312563</v>
          </cell>
          <cell r="K33">
            <v>0</v>
          </cell>
          <cell r="L33">
            <v>3403860</v>
          </cell>
          <cell r="M33">
            <v>55075125</v>
          </cell>
        </row>
        <row r="63">
          <cell r="D63">
            <v>10584599</v>
          </cell>
          <cell r="E63">
            <v>129769</v>
          </cell>
          <cell r="F63">
            <v>6921030</v>
          </cell>
          <cell r="G63">
            <v>10063704</v>
          </cell>
          <cell r="H63">
            <v>20776773</v>
          </cell>
          <cell r="I63">
            <v>162</v>
          </cell>
          <cell r="J63">
            <v>283674</v>
          </cell>
          <cell r="K63">
            <v>0</v>
          </cell>
          <cell r="L63">
            <v>3403860</v>
          </cell>
          <cell r="M63">
            <v>52163571</v>
          </cell>
        </row>
        <row r="93">
          <cell r="D93">
            <v>887544</v>
          </cell>
          <cell r="E93">
            <v>6880</v>
          </cell>
          <cell r="F93">
            <v>139643</v>
          </cell>
          <cell r="G93">
            <v>1223592</v>
          </cell>
          <cell r="H93">
            <v>616539</v>
          </cell>
          <cell r="I93">
            <v>8467</v>
          </cell>
          <cell r="J93">
            <v>28889</v>
          </cell>
          <cell r="K93">
            <v>0</v>
          </cell>
          <cell r="L93">
            <v>0</v>
          </cell>
          <cell r="M93">
            <v>2911554</v>
          </cell>
        </row>
        <row r="185">
          <cell r="D185">
            <v>13788615.93487</v>
          </cell>
          <cell r="E185">
            <v>130983</v>
          </cell>
          <cell r="F185">
            <v>6069227.0379800005</v>
          </cell>
          <cell r="G185">
            <v>14495905.89968</v>
          </cell>
          <cell r="H185">
            <v>18628490.50448</v>
          </cell>
          <cell r="I185">
            <v>29816.4</v>
          </cell>
          <cell r="J185">
            <v>429890</v>
          </cell>
          <cell r="K185">
            <v>0</v>
          </cell>
          <cell r="L185">
            <v>4028264</v>
          </cell>
          <cell r="M185">
            <v>57601192.77701</v>
          </cell>
        </row>
        <row r="215">
          <cell r="D215">
            <v>11858974.00053</v>
          </cell>
          <cell r="E215">
            <v>120303</v>
          </cell>
          <cell r="F215">
            <v>5903291.13204</v>
          </cell>
          <cell r="G215">
            <v>11777017.69207</v>
          </cell>
          <cell r="H215">
            <v>17896232.4293</v>
          </cell>
          <cell r="I215">
            <v>136.82</v>
          </cell>
          <cell r="J215">
            <v>260049</v>
          </cell>
          <cell r="K215">
            <v>0</v>
          </cell>
          <cell r="L215">
            <v>4028264</v>
          </cell>
          <cell r="M215">
            <v>51844268.07394</v>
          </cell>
        </row>
        <row r="245">
          <cell r="D245">
            <v>1929641.93434</v>
          </cell>
          <cell r="E245">
            <v>10680</v>
          </cell>
          <cell r="F245">
            <v>165935.90594</v>
          </cell>
          <cell r="G245">
            <v>2718888.20761</v>
          </cell>
          <cell r="H245">
            <v>732258.07518</v>
          </cell>
          <cell r="I245">
            <v>29679.58</v>
          </cell>
          <cell r="J245">
            <v>169841</v>
          </cell>
          <cell r="K245">
            <v>0</v>
          </cell>
          <cell r="L245">
            <v>0</v>
          </cell>
          <cell r="M245">
            <v>5756924.70307</v>
          </cell>
        </row>
      </sheetData>
      <sheetData sheetId="7">
        <row r="339">
          <cell r="D339">
            <v>5794394</v>
          </cell>
          <cell r="E339">
            <v>78214</v>
          </cell>
          <cell r="F339">
            <v>7421730</v>
          </cell>
          <cell r="G339">
            <v>6353801</v>
          </cell>
          <cell r="H339">
            <v>20185141</v>
          </cell>
          <cell r="I339">
            <v>8626</v>
          </cell>
          <cell r="J339">
            <v>0</v>
          </cell>
          <cell r="K339">
            <v>0</v>
          </cell>
          <cell r="L339">
            <v>13461</v>
          </cell>
          <cell r="M339">
            <v>39855367</v>
          </cell>
        </row>
        <row r="369">
          <cell r="D369">
            <v>5703835</v>
          </cell>
          <cell r="E369">
            <v>77832</v>
          </cell>
          <cell r="F369">
            <v>7381369</v>
          </cell>
          <cell r="G369">
            <v>6195959</v>
          </cell>
          <cell r="H369">
            <v>20057350</v>
          </cell>
          <cell r="I369">
            <v>8285</v>
          </cell>
          <cell r="J369">
            <v>0</v>
          </cell>
          <cell r="K369">
            <v>0</v>
          </cell>
          <cell r="L369">
            <v>13461</v>
          </cell>
          <cell r="M369">
            <v>39438091</v>
          </cell>
        </row>
        <row r="399">
          <cell r="D399">
            <v>90559</v>
          </cell>
          <cell r="E399">
            <v>382</v>
          </cell>
          <cell r="F399">
            <v>40361</v>
          </cell>
          <cell r="G399">
            <v>157842</v>
          </cell>
          <cell r="H399">
            <v>127791</v>
          </cell>
          <cell r="I399">
            <v>341</v>
          </cell>
          <cell r="J399">
            <v>0</v>
          </cell>
          <cell r="K399">
            <v>0</v>
          </cell>
          <cell r="L399">
            <v>0</v>
          </cell>
          <cell r="M399">
            <v>417276</v>
          </cell>
        </row>
        <row r="429">
          <cell r="D429">
            <v>24852789.995199993</v>
          </cell>
          <cell r="E429">
            <v>221013</v>
          </cell>
          <cell r="F429">
            <v>26489691.5018</v>
          </cell>
          <cell r="G429">
            <v>27941703.54444</v>
          </cell>
          <cell r="H429">
            <v>72150208.78097999</v>
          </cell>
          <cell r="I429">
            <v>87470.55</v>
          </cell>
          <cell r="J429">
            <v>14586</v>
          </cell>
          <cell r="K429">
            <v>0</v>
          </cell>
          <cell r="L429">
            <v>5188</v>
          </cell>
          <cell r="M429">
            <v>151762651.37242</v>
          </cell>
        </row>
        <row r="459">
          <cell r="D459">
            <v>24426319.732249994</v>
          </cell>
          <cell r="E459">
            <v>219793</v>
          </cell>
          <cell r="F459">
            <v>26324611.119999997</v>
          </cell>
          <cell r="G459">
            <v>27206653.59</v>
          </cell>
          <cell r="H459">
            <v>71668327.64</v>
          </cell>
          <cell r="I459">
            <v>85171.9</v>
          </cell>
          <cell r="J459">
            <v>12473</v>
          </cell>
          <cell r="K459">
            <v>0</v>
          </cell>
          <cell r="L459">
            <v>5188</v>
          </cell>
          <cell r="M459">
            <v>149948537.98224998</v>
          </cell>
        </row>
        <row r="489">
          <cell r="D489">
            <v>426470.26295</v>
          </cell>
          <cell r="E489">
            <v>1220</v>
          </cell>
          <cell r="F489">
            <v>165081.3818</v>
          </cell>
          <cell r="G489">
            <v>735049.95444</v>
          </cell>
          <cell r="H489">
            <v>481881.14097999997</v>
          </cell>
          <cell r="I489">
            <v>2298.65</v>
          </cell>
          <cell r="J489">
            <v>2113</v>
          </cell>
          <cell r="K489">
            <v>0</v>
          </cell>
          <cell r="L489">
            <v>0</v>
          </cell>
          <cell r="M489">
            <v>1814114.39017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0"/>
  <sheetViews>
    <sheetView tabSelected="1" view="pageBreakPreview" zoomScale="75" zoomScaleNormal="75" zoomScaleSheetLayoutView="75" zoomScalePageLayoutView="0" workbookViewId="0" topLeftCell="A1">
      <selection activeCell="M122" sqref="A1:M122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4.375" style="2" bestFit="1" customWidth="1"/>
    <col min="13" max="13" width="2.125" style="1" customWidth="1"/>
    <col min="14" max="14" width="12.75390625" style="1" bestFit="1" customWidth="1"/>
    <col min="15" max="16384" width="9.125" style="1" customWidth="1"/>
  </cols>
  <sheetData>
    <row r="1" ht="33" customHeight="1">
      <c r="D1" s="26" t="s">
        <v>81</v>
      </c>
    </row>
    <row r="2" spans="2:4" ht="21" customHeight="1">
      <c r="B2" s="3" t="s">
        <v>31</v>
      </c>
      <c r="D2" s="3"/>
    </row>
    <row r="3" spans="2:4" ht="9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67</v>
      </c>
      <c r="D7" s="3"/>
    </row>
    <row r="8" spans="2:4" ht="13.5" customHeight="1">
      <c r="B8" s="17" t="s">
        <v>16</v>
      </c>
      <c r="D8" s="3"/>
    </row>
    <row r="9" spans="2:4" ht="13.5" customHeight="1" thickBot="1">
      <c r="B9" s="18" t="s">
        <v>68</v>
      </c>
      <c r="D9" s="3"/>
    </row>
    <row r="10" ht="14.25" customHeight="1" thickBot="1">
      <c r="B10" s="3"/>
    </row>
    <row r="11" spans="2:14" ht="15.75" thickBot="1">
      <c r="B11" s="4" t="s">
        <v>37</v>
      </c>
      <c r="C11" s="5" t="s">
        <v>27</v>
      </c>
      <c r="D11" s="6" t="s">
        <v>28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N11" s="2"/>
    </row>
    <row r="12" spans="2:13" s="2" customFormat="1" ht="13.5" customHeight="1">
      <c r="B12" s="8" t="s">
        <v>8</v>
      </c>
      <c r="C12" s="9">
        <f>'[4]OBCHODNÍCI'!$D$27</f>
        <v>56263</v>
      </c>
      <c r="D12" s="10">
        <f>'[4]OBCHODNÍCI'!$E$27</f>
        <v>49206</v>
      </c>
      <c r="E12" s="10">
        <f>'[4]OBCHODNÍCI'!$F$27</f>
        <v>49206</v>
      </c>
      <c r="F12" s="10">
        <f>'[4]OBCHODNÍCI'!$G$27</f>
        <v>56372</v>
      </c>
      <c r="G12" s="10">
        <f>'[4]OBCHODNÍCI'!$H$27</f>
        <v>49297</v>
      </c>
      <c r="H12" s="10">
        <f>'[4]OBCHODNÍCI'!$I$27</f>
        <v>17906</v>
      </c>
      <c r="I12" s="10">
        <f>'[4]OBCHODNÍCI'!$J$27</f>
        <v>45974</v>
      </c>
      <c r="J12" s="10">
        <f>'[4]OBCHODNÍCI'!$K$27</f>
        <v>32763</v>
      </c>
      <c r="K12" s="10">
        <f>'[4]OBCHODNÍCI'!$L$27</f>
        <v>3721</v>
      </c>
      <c r="L12" s="11">
        <f>'[4]OBCHODNÍCI'!$M$27</f>
        <v>62614</v>
      </c>
      <c r="M12" s="12"/>
    </row>
    <row r="13" spans="2:12" s="2" customFormat="1" ht="13.5" customHeight="1">
      <c r="B13" s="13" t="s">
        <v>9</v>
      </c>
      <c r="C13" s="35">
        <f>'[4]VYBAVENOST'!$D$15</f>
        <v>5900</v>
      </c>
      <c r="D13" s="36">
        <f>'[4]VYBAVENOST'!$F$15</f>
        <v>0</v>
      </c>
      <c r="E13" s="36">
        <f>'[4]VYBAVENOST'!$F$15</f>
        <v>0</v>
      </c>
      <c r="F13" s="36">
        <f>'[4]VYBAVENOST'!$G$15</f>
        <v>5845</v>
      </c>
      <c r="G13" s="36">
        <f>'[4]VYBAVENOST'!$H$15</f>
        <v>0</v>
      </c>
      <c r="H13" s="36">
        <f>'[4]VYBAVENOST'!$I$15</f>
        <v>2322</v>
      </c>
      <c r="I13" s="36">
        <f>'[4]VYBAVENOST'!$J$15</f>
        <v>4649</v>
      </c>
      <c r="J13" s="36">
        <f>'[4]VYBAVENOST'!$K$15</f>
        <v>3765</v>
      </c>
      <c r="K13" s="36">
        <f>'[4]VYBAVENOST'!$L$15</f>
        <v>1040</v>
      </c>
      <c r="L13" s="37">
        <f>'[4]VYBAVENOST'!$M$15</f>
        <v>7119</v>
      </c>
    </row>
    <row r="14" spans="2:12" s="2" customFormat="1" ht="13.5" customHeight="1">
      <c r="B14" s="17" t="s">
        <v>38</v>
      </c>
      <c r="C14" s="35">
        <f>'[4]VYBAVENOST'!$D$27</f>
        <v>49287</v>
      </c>
      <c r="D14" s="36">
        <f>'[4]VYBAVENOST'!$E$27</f>
        <v>49182</v>
      </c>
      <c r="E14" s="36">
        <f>'[4]VYBAVENOST'!$F$27</f>
        <v>49182</v>
      </c>
      <c r="F14" s="36">
        <f>'[4]VYBAVENOST'!$G$27</f>
        <v>49273</v>
      </c>
      <c r="G14" s="36">
        <f>'[4]VYBAVENOST'!$H$27</f>
        <v>49273</v>
      </c>
      <c r="H14" s="36">
        <f>'[4]VYBAVENOST'!$I$27</f>
        <v>15887</v>
      </c>
      <c r="I14" s="36">
        <f>'[4]VYBAVENOST'!$J$27</f>
        <v>41151</v>
      </c>
      <c r="J14" s="36">
        <f>'[4]VYBAVENOST'!$K$27</f>
        <v>28856</v>
      </c>
      <c r="K14" s="36">
        <f>'[4]VYBAVENOST'!$L$27</f>
        <v>2636</v>
      </c>
      <c r="L14" s="37">
        <f>'[4]VYBAVENOST'!$M$27</f>
        <v>53375</v>
      </c>
    </row>
    <row r="15" spans="2:12" s="2" customFormat="1" ht="13.5" customHeight="1" thickBot="1">
      <c r="B15" s="22" t="s">
        <v>39</v>
      </c>
      <c r="C15" s="29">
        <f>'[4]VYBAVENOST'!$D$39</f>
        <v>63673</v>
      </c>
      <c r="D15" s="30">
        <f>'[4]VYBAVENOST'!$E$39</f>
        <v>59071</v>
      </c>
      <c r="E15" s="30">
        <f>'[4]VYBAVENOST'!$F$39</f>
        <v>63527</v>
      </c>
      <c r="F15" s="30">
        <f>'[4]VYBAVENOST'!$G$39</f>
        <v>63663</v>
      </c>
      <c r="G15" s="30">
        <f>'[4]VYBAVENOST'!$H$39</f>
        <v>59111</v>
      </c>
      <c r="H15" s="30">
        <f>'[4]VYBAVENOST'!$I$39</f>
        <v>20681</v>
      </c>
      <c r="I15" s="30">
        <f>'[4]VYBAVENOST'!$J$39</f>
        <v>46736</v>
      </c>
      <c r="J15" s="30">
        <f>'[4]VYBAVENOST'!$K$39</f>
        <v>31782</v>
      </c>
      <c r="K15" s="30">
        <f>'[4]VYBAVENOST'!$L$39</f>
        <v>2992</v>
      </c>
      <c r="L15" s="31">
        <f>'[4]VYBAVENOST'!$M$39</f>
        <v>66901</v>
      </c>
    </row>
    <row r="16" spans="2:12" s="2" customFormat="1" ht="13.5" customHeight="1" thickBot="1">
      <c r="B16" s="22" t="s">
        <v>53</v>
      </c>
      <c r="C16" s="23">
        <f>'[1]OBCHODNÍCI'!$D$15</f>
        <v>2295</v>
      </c>
      <c r="D16" s="24">
        <f>'[1]OBCHODNÍCI'!$E$15</f>
        <v>936</v>
      </c>
      <c r="E16" s="24">
        <f>'[1]OBCHODNÍCI'!$F$15</f>
        <v>2206</v>
      </c>
      <c r="F16" s="24">
        <f>'[1]OBCHODNÍCI'!$G$15</f>
        <v>2291</v>
      </c>
      <c r="G16" s="24">
        <f>'[1]OBCHODNÍCI'!$H$15</f>
        <v>2291</v>
      </c>
      <c r="H16" s="24">
        <f>'[1]OBCHODNÍCI'!$I$15</f>
        <v>0</v>
      </c>
      <c r="I16" s="24">
        <f>'[1]OBCHODNÍCI'!$J$15</f>
        <v>234</v>
      </c>
      <c r="J16" s="24">
        <f>'[1]OBCHODNÍCI'!$K$15</f>
        <v>130</v>
      </c>
      <c r="K16" s="24">
        <f>'[1]OBCHODNÍCI'!$L$15</f>
        <v>0</v>
      </c>
      <c r="L16" s="25">
        <f>'[1]OBCHODNÍCI'!$M$15</f>
        <v>2295</v>
      </c>
    </row>
    <row r="17" spans="2:12" s="2" customFormat="1" ht="13.5" customHeight="1" thickBot="1">
      <c r="B17" s="22" t="s">
        <v>69</v>
      </c>
      <c r="C17" s="23">
        <f>'[2]OBCHODNÍCI'!$D$27</f>
        <v>3899</v>
      </c>
      <c r="D17" s="24">
        <f>'[2]OBCHODNÍCI'!$E$27</f>
        <v>0</v>
      </c>
      <c r="E17" s="24">
        <f>'[2]OBCHODNÍCI'!$F$27</f>
        <v>3022</v>
      </c>
      <c r="F17" s="24">
        <f>'[2]OBCHODNÍCI'!$G$27</f>
        <v>3898</v>
      </c>
      <c r="G17" s="24">
        <f>'[2]OBCHODNÍCI'!$H$27</f>
        <v>1201</v>
      </c>
      <c r="H17" s="24">
        <f>'[2]OBCHODNÍCI'!$I$27</f>
        <v>0</v>
      </c>
      <c r="I17" s="24">
        <f>'[2]OBCHODNÍCI'!$J$27</f>
        <v>0</v>
      </c>
      <c r="J17" s="24">
        <f>'[2]OBCHODNÍCI'!$K$27</f>
        <v>0</v>
      </c>
      <c r="K17" s="24">
        <f>'[2]OBCHODNÍCI'!$L$27</f>
        <v>0</v>
      </c>
      <c r="L17" s="25">
        <f>'[2]OBCHODNÍCI'!$M$27</f>
        <v>3899</v>
      </c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5.75" customHeight="1" thickBo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2" s="2" customFormat="1" ht="15.75" thickBot="1">
      <c r="B20" s="4" t="s">
        <v>32</v>
      </c>
      <c r="C20" s="5" t="s">
        <v>27</v>
      </c>
      <c r="D20" s="6" t="s">
        <v>28</v>
      </c>
      <c r="E20" s="6" t="s">
        <v>0</v>
      </c>
      <c r="F20" s="6" t="s">
        <v>1</v>
      </c>
      <c r="G20" s="6" t="s">
        <v>2</v>
      </c>
      <c r="H20" s="6" t="s">
        <v>3</v>
      </c>
      <c r="I20" s="6" t="s">
        <v>4</v>
      </c>
      <c r="J20" s="6" t="s">
        <v>5</v>
      </c>
      <c r="K20" s="6" t="s">
        <v>6</v>
      </c>
      <c r="L20" s="7" t="s">
        <v>7</v>
      </c>
    </row>
    <row r="21" spans="2:14" s="2" customFormat="1" ht="13.5" customHeight="1" thickBot="1">
      <c r="B21" s="8" t="s">
        <v>11</v>
      </c>
      <c r="C21" s="9">
        <f>'[4]TRANSAKCE - ACQ'!$D$13</f>
        <v>10417248</v>
      </c>
      <c r="D21" s="10">
        <f>'[4]TRANSAKCE - ACQ'!$E$13</f>
        <v>1375</v>
      </c>
      <c r="E21" s="10">
        <f>'[4]TRANSAKCE - ACQ'!$F$13</f>
        <v>8767147</v>
      </c>
      <c r="F21" s="10">
        <f>'[4]TRANSAKCE - ACQ'!$G$13</f>
        <v>12553578</v>
      </c>
      <c r="G21" s="10">
        <f>'[4]TRANSAKCE - ACQ'!$H$13</f>
        <v>21132330</v>
      </c>
      <c r="H21" s="10">
        <f>'[4]TRANSAKCE - ACQ'!$I$13</f>
        <v>27030</v>
      </c>
      <c r="I21" s="10">
        <f>'[4]TRANSAKCE - ACQ'!$J$13</f>
        <v>64060</v>
      </c>
      <c r="J21" s="10">
        <f>'[4]TRANSAKCE - ACQ'!$K$13</f>
        <v>1436</v>
      </c>
      <c r="K21" s="10">
        <f>'[4]TRANSAKCE - ACQ'!$L$13</f>
        <v>4555604</v>
      </c>
      <c r="L21" s="11">
        <f>'[4]TRANSAKCE - ACQ'!$M$13</f>
        <v>57519808</v>
      </c>
      <c r="N21" s="12"/>
    </row>
    <row r="22" spans="2:14" s="2" customFormat="1" ht="13.5" customHeight="1" thickBot="1">
      <c r="B22" s="18" t="s">
        <v>54</v>
      </c>
      <c r="C22" s="23">
        <f>'[1]TRANSAKCE - ACQ'!$D$13</f>
        <v>204303</v>
      </c>
      <c r="D22" s="24">
        <f>'[1]TRANSAKCE - ACQ'!$E$13</f>
        <v>0</v>
      </c>
      <c r="E22" s="24">
        <f>'[1]TRANSAKCE - ACQ'!$F$13</f>
        <v>827</v>
      </c>
      <c r="F22" s="24">
        <f>'[1]TRANSAKCE - ACQ'!$G$13</f>
        <v>414806</v>
      </c>
      <c r="G22" s="24">
        <f>'[1]TRANSAKCE - ACQ'!$H$13</f>
        <v>39035</v>
      </c>
      <c r="H22" s="24">
        <f>'[1]TRANSAKCE - ACQ'!$I$13</f>
        <v>0</v>
      </c>
      <c r="I22" s="24">
        <f>'[1]TRANSAKCE - ACQ'!$J$13</f>
        <v>0</v>
      </c>
      <c r="J22" s="24">
        <f>'[1]TRANSAKCE - ACQ'!$K$13</f>
        <v>0</v>
      </c>
      <c r="K22" s="24">
        <f>'[1]TRANSAKCE - ACQ'!$L$13</f>
        <v>0</v>
      </c>
      <c r="L22" s="25">
        <f>'[1]TRANSAKCE - ACQ'!$M$13</f>
        <v>658971</v>
      </c>
      <c r="N22" s="12"/>
    </row>
    <row r="23" spans="2:14" s="2" customFormat="1" ht="13.5" customHeight="1" thickBot="1">
      <c r="B23" s="18" t="s">
        <v>70</v>
      </c>
      <c r="C23" s="23">
        <f>'[2]TRANSAKCE - ACQ'!$D$13</f>
        <v>6424</v>
      </c>
      <c r="D23" s="24">
        <f>'[2]TRANSAKCE - ACQ'!$E$13</f>
        <v>0</v>
      </c>
      <c r="E23" s="24">
        <f>'[2]TRANSAKCE - ACQ'!$F$13</f>
        <v>2579</v>
      </c>
      <c r="F23" s="24">
        <f>'[2]TRANSAKCE - ACQ'!$G$13</f>
        <v>29068</v>
      </c>
      <c r="G23" s="24">
        <f>'[2]TRANSAKCE - ACQ'!$H$13</f>
        <v>5596</v>
      </c>
      <c r="H23" s="24">
        <f>'[2]TRANSAKCE - ACQ'!$I$13</f>
        <v>0</v>
      </c>
      <c r="I23" s="24">
        <f>'[2]TRANSAKCE - ACQ'!$J$13</f>
        <v>0</v>
      </c>
      <c r="J23" s="24">
        <f>'[2]TRANSAKCE - ACQ'!$K$13</f>
        <v>0</v>
      </c>
      <c r="K23" s="24">
        <f>'[2]TRANSAKCE - ACQ'!$L$13</f>
        <v>0</v>
      </c>
      <c r="L23" s="25">
        <f>'[2]TRANSAKCE - ACQ'!$M$13</f>
        <v>43667</v>
      </c>
      <c r="N23" s="12"/>
    </row>
    <row r="24" s="2" customFormat="1" ht="13.5" customHeight="1">
      <c r="N24" s="12"/>
    </row>
    <row r="25" spans="2:14" s="2" customFormat="1" ht="13.5" customHeight="1" thickBo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N25" s="12"/>
    </row>
    <row r="26" spans="2:14" ht="15" customHeight="1" thickBot="1">
      <c r="B26" s="4" t="s">
        <v>32</v>
      </c>
      <c r="C26" s="5" t="s">
        <v>27</v>
      </c>
      <c r="D26" s="6" t="s">
        <v>28</v>
      </c>
      <c r="E26" s="6" t="s">
        <v>0</v>
      </c>
      <c r="F26" s="6" t="s">
        <v>1</v>
      </c>
      <c r="G26" s="6" t="s">
        <v>2</v>
      </c>
      <c r="H26" s="6" t="s">
        <v>3</v>
      </c>
      <c r="I26" s="6" t="s">
        <v>4</v>
      </c>
      <c r="J26" s="6" t="s">
        <v>5</v>
      </c>
      <c r="K26" s="6" t="s">
        <v>6</v>
      </c>
      <c r="L26" s="7" t="s">
        <v>7</v>
      </c>
      <c r="N26" s="41"/>
    </row>
    <row r="27" spans="2:14" s="2" customFormat="1" ht="13.5" customHeight="1" thickBot="1">
      <c r="B27" s="27" t="s">
        <v>12</v>
      </c>
      <c r="C27" s="32">
        <f>'[4]TRANSAKCE - ACQ'!$D$49</f>
        <v>12115174.838</v>
      </c>
      <c r="D27" s="33">
        <f>'[4]TRANSAKCE - ACQ'!$E$49</f>
        <v>1057.5512800000001</v>
      </c>
      <c r="E27" s="33">
        <f>'[4]TRANSAKCE - ACQ'!$F$49</f>
        <v>8983216.775</v>
      </c>
      <c r="F27" s="33">
        <f>'[4]TRANSAKCE - ACQ'!$G$49</f>
        <v>14544535.530000001</v>
      </c>
      <c r="G27" s="33">
        <f>'[4]TRANSAKCE - ACQ'!$H$49</f>
        <v>19308987.976999998</v>
      </c>
      <c r="H27" s="33">
        <f>'[4]TRANSAKCE - ACQ'!$I$49</f>
        <v>103507.817</v>
      </c>
      <c r="I27" s="33">
        <f>'[4]TRANSAKCE - ACQ'!$J$49</f>
        <v>201408.415</v>
      </c>
      <c r="J27" s="33">
        <f>'[4]TRANSAKCE - ACQ'!$K$49</f>
        <v>3234.054</v>
      </c>
      <c r="K27" s="33">
        <f>'[4]TRANSAKCE - ACQ'!$L$49</f>
        <v>5467083</v>
      </c>
      <c r="L27" s="34">
        <f>'[4]TRANSAKCE - ACQ'!$M$49</f>
        <v>60728205.957279995</v>
      </c>
      <c r="N27" s="12"/>
    </row>
    <row r="28" spans="2:14" ht="13.5" thickBot="1">
      <c r="B28" s="14" t="s">
        <v>55</v>
      </c>
      <c r="C28" s="23">
        <f>'[1]TRANSAKCE - ACQ'!$D$49</f>
        <v>368289.83450999996</v>
      </c>
      <c r="D28" s="24">
        <f>'[1]TRANSAKCE - ACQ'!$E$49</f>
        <v>0</v>
      </c>
      <c r="E28" s="24">
        <f>'[1]TRANSAKCE - ACQ'!$F$49</f>
        <v>2328.48884</v>
      </c>
      <c r="F28" s="24">
        <f>'[1]TRANSAKCE - ACQ'!$G$49</f>
        <v>519585.65433</v>
      </c>
      <c r="G28" s="24">
        <f>'[1]TRANSAKCE - ACQ'!$H$49</f>
        <v>36798.66902</v>
      </c>
      <c r="H28" s="24">
        <f>'[1]TRANSAKCE - ACQ'!$I$49</f>
        <v>0</v>
      </c>
      <c r="I28" s="24">
        <f>'[1]TRANSAKCE - ACQ'!$J$49</f>
        <v>0</v>
      </c>
      <c r="J28" s="24">
        <f>'[1]TRANSAKCE - ACQ'!$K$49</f>
        <v>0</v>
      </c>
      <c r="K28" s="24">
        <f>'[1]TRANSAKCE - ACQ'!$L$49</f>
        <v>0</v>
      </c>
      <c r="L28" s="25">
        <f>'[1]TRANSAKCE - ACQ'!$M$49</f>
        <v>927002.6466999999</v>
      </c>
      <c r="M28" s="2"/>
      <c r="N28" s="12"/>
    </row>
    <row r="29" spans="2:14" ht="13.5" thickBot="1">
      <c r="B29" s="14" t="s">
        <v>71</v>
      </c>
      <c r="C29" s="23">
        <f>'[2]TRANSAKCE - ACQ'!$D$49</f>
        <v>7687.144</v>
      </c>
      <c r="D29" s="24">
        <f>'[2]TRANSAKCE - ACQ'!$E$49</f>
        <v>0</v>
      </c>
      <c r="E29" s="24">
        <f>'[2]TRANSAKCE - ACQ'!$F$49</f>
        <v>2778.599</v>
      </c>
      <c r="F29" s="24">
        <f>'[2]TRANSAKCE - ACQ'!$G$49</f>
        <v>35506.371</v>
      </c>
      <c r="G29" s="24">
        <f>'[2]TRANSAKCE - ACQ'!$H$49</f>
        <v>6451.198</v>
      </c>
      <c r="H29" s="24">
        <f>'[2]TRANSAKCE - ACQ'!$I$49</f>
        <v>0</v>
      </c>
      <c r="I29" s="24">
        <f>'[2]TRANSAKCE - ACQ'!$J$49</f>
        <v>0</v>
      </c>
      <c r="J29" s="24">
        <f>'[2]TRANSAKCE - ACQ'!$K$49</f>
        <v>0</v>
      </c>
      <c r="K29" s="24">
        <f>'[2]TRANSAKCE - ACQ'!$L$49</f>
        <v>0</v>
      </c>
      <c r="L29" s="25">
        <f>'[2]TRANSAKCE - ACQ'!$M$49</f>
        <v>52423.312</v>
      </c>
      <c r="M29" s="2"/>
      <c r="N29" s="12"/>
    </row>
    <row r="30" spans="3:14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</row>
    <row r="31" spans="3:12" s="2" customFormat="1" ht="13.5" customHeight="1" thickBo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4" ht="16.5" customHeight="1" thickBot="1">
      <c r="B32" s="4" t="s">
        <v>41</v>
      </c>
      <c r="C32" s="5" t="s">
        <v>27</v>
      </c>
      <c r="D32" s="6" t="s">
        <v>28</v>
      </c>
      <c r="E32" s="6" t="s">
        <v>0</v>
      </c>
      <c r="F32" s="6" t="s">
        <v>1</v>
      </c>
      <c r="G32" s="6" t="s">
        <v>2</v>
      </c>
      <c r="H32" s="6" t="s">
        <v>3</v>
      </c>
      <c r="I32" s="6" t="s">
        <v>4</v>
      </c>
      <c r="J32" s="6" t="s">
        <v>5</v>
      </c>
      <c r="K32" s="6" t="s">
        <v>6</v>
      </c>
      <c r="L32" s="7" t="s">
        <v>7</v>
      </c>
      <c r="M32" s="2"/>
      <c r="N32" s="2"/>
    </row>
    <row r="33" spans="2:14" s="2" customFormat="1" ht="13.5" customHeight="1" thickBot="1">
      <c r="B33" s="8" t="s">
        <v>17</v>
      </c>
      <c r="C33" s="23">
        <f>'[4]ATM a CASH ADVANCE'!$D$309</f>
        <v>3679</v>
      </c>
      <c r="D33" s="24">
        <f>'[4]ATM a CASH ADVANCE'!$E$309</f>
        <v>3678</v>
      </c>
      <c r="E33" s="24">
        <f>'[4]ATM a CASH ADVANCE'!$F$309</f>
        <v>3679</v>
      </c>
      <c r="F33" s="24">
        <f>'[4]ATM a CASH ADVANCE'!$G$309</f>
        <v>3678</v>
      </c>
      <c r="G33" s="24">
        <f>'[4]ATM a CASH ADVANCE'!$H$309</f>
        <v>3678</v>
      </c>
      <c r="H33" s="24">
        <f>'[4]ATM a CASH ADVANCE'!$I$309</f>
        <v>2647</v>
      </c>
      <c r="I33" s="24">
        <f>'[4]ATM a CASH ADVANCE'!$J$309</f>
        <v>3603</v>
      </c>
      <c r="J33" s="24">
        <f>'[4]ATM a CASH ADVANCE'!$K$309</f>
        <v>3381</v>
      </c>
      <c r="K33" s="24">
        <f>'[4]ATM a CASH ADVANCE'!$L$309</f>
        <v>1962</v>
      </c>
      <c r="L33" s="25">
        <f>'[4]ATM a CASH ADVANCE'!$M$309</f>
        <v>3679</v>
      </c>
      <c r="M33" s="12"/>
      <c r="N33" s="12"/>
    </row>
    <row r="34" spans="2:14" s="2" customFormat="1" ht="13.5" customHeight="1" thickBot="1">
      <c r="B34" s="8" t="s">
        <v>76</v>
      </c>
      <c r="C34" s="23">
        <f>'[4]ATM a CASH ADVANCE'!$D$339</f>
        <v>1591</v>
      </c>
      <c r="D34" s="24">
        <f>'[4]ATM a CASH ADVANCE'!$E$339</f>
        <v>1590</v>
      </c>
      <c r="E34" s="24">
        <f>'[4]ATM a CASH ADVANCE'!$F$339</f>
        <v>1591</v>
      </c>
      <c r="F34" s="24">
        <f>'[4]ATM a CASH ADVANCE'!$G$339</f>
        <v>1590</v>
      </c>
      <c r="G34" s="24">
        <f>'[4]ATM a CASH ADVANCE'!$H$339</f>
        <v>1590</v>
      </c>
      <c r="H34" s="24">
        <f>'[4]ATM a CASH ADVANCE'!$I$339</f>
        <v>1098</v>
      </c>
      <c r="I34" s="24">
        <f>'[4]ATM a CASH ADVANCE'!$J$339</f>
        <v>1531</v>
      </c>
      <c r="J34" s="24">
        <f>'[4]ATM a CASH ADVANCE'!$K$339</f>
        <v>1395</v>
      </c>
      <c r="K34" s="24">
        <f>'[4]ATM a CASH ADVANCE'!$L$339</f>
        <v>744</v>
      </c>
      <c r="L34" s="25">
        <f>'[4]ATM a CASH ADVANCE'!$M$339</f>
        <v>1591</v>
      </c>
      <c r="M34" s="12"/>
      <c r="N34" s="12"/>
    </row>
    <row r="35" spans="2:14" s="2" customFormat="1" ht="13.5" customHeight="1" thickBot="1">
      <c r="B35" s="13" t="s">
        <v>18</v>
      </c>
      <c r="C35" s="23">
        <f>'[4]ATM a CASH ADVANCE'!$D$399</f>
        <v>7121133.0448</v>
      </c>
      <c r="D35" s="24">
        <f>'[4]ATM a CASH ADVANCE'!$E$399</f>
        <v>176</v>
      </c>
      <c r="E35" s="24">
        <f>'[4]ATM a CASH ADVANCE'!$F$399</f>
        <v>7773123.1152</v>
      </c>
      <c r="F35" s="24">
        <f>'[4]ATM a CASH ADVANCE'!$G$399</f>
        <v>7376670.344</v>
      </c>
      <c r="G35" s="24">
        <f>'[4]ATM a CASH ADVANCE'!$H$399</f>
        <v>20126958.496</v>
      </c>
      <c r="H35" s="24">
        <f>'[4]ATM a CASH ADVANCE'!$I$399</f>
        <v>12795</v>
      </c>
      <c r="I35" s="24">
        <f>'[4]ATM a CASH ADVANCE'!$J$399</f>
        <v>918</v>
      </c>
      <c r="J35" s="24">
        <f>'[4]ATM a CASH ADVANCE'!$K$399</f>
        <v>5</v>
      </c>
      <c r="K35" s="24">
        <f>'[4]ATM a CASH ADVANCE'!$L$399</f>
        <v>13461</v>
      </c>
      <c r="L35" s="25">
        <f>'[4]ATM a CASH ADVANCE'!$M$399</f>
        <v>42425240</v>
      </c>
      <c r="N35" s="12"/>
    </row>
    <row r="36" spans="2:14" s="2" customFormat="1" ht="13.5" customHeight="1" thickBot="1">
      <c r="B36" s="14" t="s">
        <v>19</v>
      </c>
      <c r="C36" s="23">
        <f>'[4]ATM a CASH ADVANCE'!$D$429</f>
        <v>28136586.2</v>
      </c>
      <c r="D36" s="24">
        <f>'[4]ATM a CASH ADVANCE'!$E$429</f>
        <v>718</v>
      </c>
      <c r="E36" s="24">
        <f>'[4]ATM a CASH ADVANCE'!$F$429</f>
        <v>27877720.1</v>
      </c>
      <c r="F36" s="24">
        <f>'[4]ATM a CASH ADVANCE'!$G$429</f>
        <v>30903923.88552</v>
      </c>
      <c r="G36" s="24">
        <f>'[4]ATM a CASH ADVANCE'!$H$429</f>
        <v>73173407.37048</v>
      </c>
      <c r="H36" s="24">
        <f>'[4]ATM a CASH ADVANCE'!$I$429</f>
        <v>111563.1</v>
      </c>
      <c r="I36" s="24">
        <f>'[4]ATM a CASH ADVANCE'!$J$429</f>
        <v>7302</v>
      </c>
      <c r="J36" s="24">
        <f>'[4]ATM a CASH ADVANCE'!$K$429</f>
        <v>8.1</v>
      </c>
      <c r="K36" s="24">
        <f>'[4]ATM a CASH ADVANCE'!$L$429</f>
        <v>5188</v>
      </c>
      <c r="L36" s="25">
        <f>'[4]ATM a CASH ADVANCE'!$M$429</f>
        <v>160216416.756</v>
      </c>
      <c r="N36" s="12"/>
    </row>
    <row r="37" spans="3:12" s="2" customFormat="1" ht="13.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="2" customFormat="1" ht="13.5" customHeight="1" thickBot="1">
      <c r="M38" s="12"/>
    </row>
    <row r="39" spans="2:13" s="2" customFormat="1" ht="16.5" customHeight="1" thickBot="1">
      <c r="B39" s="4" t="s">
        <v>80</v>
      </c>
      <c r="C39" s="5" t="s">
        <v>27</v>
      </c>
      <c r="D39" s="6" t="s">
        <v>28</v>
      </c>
      <c r="E39" s="6" t="s">
        <v>0</v>
      </c>
      <c r="F39" s="6" t="s">
        <v>1</v>
      </c>
      <c r="G39" s="6" t="s">
        <v>2</v>
      </c>
      <c r="H39" s="6" t="s">
        <v>3</v>
      </c>
      <c r="I39" s="6" t="s">
        <v>4</v>
      </c>
      <c r="J39" s="6" t="s">
        <v>5</v>
      </c>
      <c r="K39" s="6" t="s">
        <v>6</v>
      </c>
      <c r="L39" s="7" t="s">
        <v>7</v>
      </c>
      <c r="M39" s="12"/>
    </row>
    <row r="40" spans="2:14" s="2" customFormat="1" ht="13.5" customHeight="1" thickBot="1">
      <c r="B40" s="22" t="s">
        <v>77</v>
      </c>
      <c r="C40" s="23">
        <f>'[4]ATM a CASH ADVANCE'!$D$33</f>
        <v>2063</v>
      </c>
      <c r="D40" s="24">
        <f>'[4]ATM a CASH ADVANCE'!$E$33</f>
        <v>1269</v>
      </c>
      <c r="E40" s="24">
        <f>'[4]ATM a CASH ADVANCE'!$F$33</f>
        <v>1245</v>
      </c>
      <c r="F40" s="24">
        <f>'[4]ATM a CASH ADVANCE'!$G$33</f>
        <v>2358</v>
      </c>
      <c r="G40" s="24">
        <f>'[4]ATM a CASH ADVANCE'!$H$33</f>
        <v>1642</v>
      </c>
      <c r="H40" s="24">
        <f>'[4]ATM a CASH ADVANCE'!$I$33</f>
        <v>959</v>
      </c>
      <c r="I40" s="24">
        <f>'[4]ATM a CASH ADVANCE'!$J$33</f>
        <v>1175</v>
      </c>
      <c r="J40" s="24">
        <f>'[4]ATM a CASH ADVANCE'!$K$33</f>
        <v>1337</v>
      </c>
      <c r="K40" s="24">
        <f>'[4]ATM a CASH ADVANCE'!$L$33</f>
        <v>958</v>
      </c>
      <c r="L40" s="25">
        <f>'[4]ATM a CASH ADVANCE'!$M$33</f>
        <v>2063</v>
      </c>
      <c r="M40" s="12"/>
      <c r="N40" s="12"/>
    </row>
    <row r="41" spans="2:14" s="2" customFormat="1" ht="13.5" customHeight="1" thickBot="1">
      <c r="B41" s="18" t="s">
        <v>78</v>
      </c>
      <c r="C41" s="23">
        <f>'[4]ATM a CASH ADVANCE'!$D$125</f>
        <v>8911</v>
      </c>
      <c r="D41" s="24">
        <f>'[4]ATM a CASH ADVANCE'!$E$125</f>
        <v>0</v>
      </c>
      <c r="E41" s="24">
        <f>'[4]ATM a CASH ADVANCE'!$F$125</f>
        <v>127</v>
      </c>
      <c r="F41" s="24">
        <f>'[4]ATM a CASH ADVANCE'!$G$125</f>
        <v>3496</v>
      </c>
      <c r="G41" s="24">
        <f>'[4]ATM a CASH ADVANCE'!$H$125</f>
        <v>626</v>
      </c>
      <c r="H41" s="24">
        <f>'[4]ATM a CASH ADVANCE'!$I$125</f>
        <v>0</v>
      </c>
      <c r="I41" s="24">
        <f>'[4]ATM a CASH ADVANCE'!$J$125</f>
        <v>1</v>
      </c>
      <c r="J41" s="24">
        <f>'[4]ATM a CASH ADVANCE'!$K$125</f>
        <v>0</v>
      </c>
      <c r="K41" s="24">
        <f>'[4]ATM a CASH ADVANCE'!$L$125</f>
        <v>0</v>
      </c>
      <c r="L41" s="25">
        <f>'[4]ATM a CASH ADVANCE'!$M$125</f>
        <v>13161</v>
      </c>
      <c r="M41" s="12"/>
      <c r="N41" s="12"/>
    </row>
    <row r="42" spans="2:14" s="2" customFormat="1" ht="13.5" customHeight="1" thickBot="1">
      <c r="B42" s="14" t="s">
        <v>79</v>
      </c>
      <c r="C42" s="23">
        <f>'[4]ATM a CASH ADVANCE'!$D$215</f>
        <v>463276.098</v>
      </c>
      <c r="D42" s="24">
        <f>'[4]ATM a CASH ADVANCE'!$E$215</f>
        <v>0</v>
      </c>
      <c r="E42" s="24">
        <f>'[4]ATM a CASH ADVANCE'!$F$215</f>
        <v>3807</v>
      </c>
      <c r="F42" s="24">
        <f>'[4]ATM a CASH ADVANCE'!$G$215</f>
        <v>81296.282</v>
      </c>
      <c r="G42" s="24">
        <f>'[4]ATM a CASH ADVANCE'!$H$215</f>
        <v>21579.373</v>
      </c>
      <c r="H42" s="24">
        <f>'[4]ATM a CASH ADVANCE'!$I$215</f>
        <v>0</v>
      </c>
      <c r="I42" s="24">
        <f>'[4]ATM a CASH ADVANCE'!$J$215</f>
        <v>37</v>
      </c>
      <c r="J42" s="24">
        <f>'[4]ATM a CASH ADVANCE'!$K$215</f>
        <v>0</v>
      </c>
      <c r="K42" s="24">
        <f>'[4]ATM a CASH ADVANCE'!$L$215</f>
        <v>0</v>
      </c>
      <c r="L42" s="25">
        <f>'[4]ATM a CASH ADVANCE'!$M$215</f>
        <v>569995.753</v>
      </c>
      <c r="M42" s="12"/>
      <c r="N42" s="12"/>
    </row>
    <row r="43" spans="3:14" s="2" customFormat="1" ht="21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 t="s">
        <v>10</v>
      </c>
      <c r="N43" s="12"/>
    </row>
    <row r="44" spans="2:14" ht="19.5" customHeight="1">
      <c r="B44" s="3" t="s">
        <v>33</v>
      </c>
      <c r="D44" s="3"/>
      <c r="N44" s="46"/>
    </row>
    <row r="45" spans="3:14" s="2" customFormat="1" ht="12" customHeight="1" thickBo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s="2" customFormat="1" ht="15.75" thickBot="1">
      <c r="B46" s="4" t="s">
        <v>34</v>
      </c>
      <c r="C46" s="19" t="s">
        <v>27</v>
      </c>
      <c r="D46" s="20" t="s">
        <v>28</v>
      </c>
      <c r="E46" s="20" t="s">
        <v>0</v>
      </c>
      <c r="F46" s="20" t="s">
        <v>1</v>
      </c>
      <c r="G46" s="20" t="s">
        <v>2</v>
      </c>
      <c r="H46" s="20" t="s">
        <v>3</v>
      </c>
      <c r="I46" s="20" t="s">
        <v>4</v>
      </c>
      <c r="J46" s="20" t="s">
        <v>5</v>
      </c>
      <c r="K46" s="20" t="s">
        <v>6</v>
      </c>
      <c r="L46" s="21" t="s">
        <v>7</v>
      </c>
      <c r="M46" s="12" t="s">
        <v>10</v>
      </c>
      <c r="N46" s="12"/>
    </row>
    <row r="47" spans="2:14" s="2" customFormat="1" ht="13.5" customHeight="1" thickBot="1">
      <c r="B47" s="22" t="s">
        <v>20</v>
      </c>
      <c r="C47" s="23">
        <f>'[4]VYDANÉ KARTY'!$D$33</f>
        <v>1654480</v>
      </c>
      <c r="D47" s="24">
        <f>'[4]VYDANÉ KARTY'!$E$33</f>
        <v>73367</v>
      </c>
      <c r="E47" s="24">
        <f>'[4]VYDANÉ KARTY'!$F$33</f>
        <v>1409888</v>
      </c>
      <c r="F47" s="24">
        <f>'[4]VYDANÉ KARTY'!$G$33</f>
        <v>1241138</v>
      </c>
      <c r="G47" s="24">
        <f>'[4]VYDANÉ KARTY'!$H$33</f>
        <v>4216248</v>
      </c>
      <c r="H47" s="24">
        <f>'[4]VYDANÉ KARTY'!$I$33</f>
        <v>0</v>
      </c>
      <c r="I47" s="24">
        <f>'[4]VYDANÉ KARTY'!$J$33</f>
        <v>11076</v>
      </c>
      <c r="J47" s="24">
        <f>'[4]VYDANÉ KARTY'!$K$33</f>
        <v>0</v>
      </c>
      <c r="K47" s="24">
        <f>'[4]VYDANÉ KARTY'!$L$33</f>
        <v>448111</v>
      </c>
      <c r="L47" s="24">
        <f>'[4]VYDANÉ KARTY'!$M$33</f>
        <v>9054308</v>
      </c>
      <c r="M47" s="12" t="s">
        <v>10</v>
      </c>
      <c r="N47" s="12"/>
    </row>
    <row r="48" spans="2:14" ht="13.5" thickBot="1">
      <c r="B48" s="16" t="s">
        <v>29</v>
      </c>
      <c r="C48" s="23">
        <f>'[4]VYDANÉ KARTY'!$D$64</f>
        <v>1</v>
      </c>
      <c r="D48" s="24">
        <f>'[4]VYDANÉ KARTY'!$E$64</f>
        <v>0</v>
      </c>
      <c r="E48" s="24">
        <f>'[4]VYDANÉ KARTY'!$F$64</f>
        <v>432</v>
      </c>
      <c r="F48" s="24">
        <f>'[4]VYDANÉ KARTY'!$G$64</f>
        <v>4</v>
      </c>
      <c r="G48" s="24">
        <f>'[4]VYDANÉ KARTY'!$H$64</f>
        <v>0</v>
      </c>
      <c r="H48" s="24">
        <f>'[4]VYDANÉ KARTY'!$I$64</f>
        <v>0</v>
      </c>
      <c r="I48" s="24">
        <f>'[4]VYDANÉ KARTY'!$J$64</f>
        <v>0</v>
      </c>
      <c r="J48" s="24">
        <f>'[4]VYDANÉ KARTY'!$K$64</f>
        <v>0</v>
      </c>
      <c r="K48" s="24">
        <f>'[4]VYDANÉ KARTY'!$L$64</f>
        <v>444760</v>
      </c>
      <c r="L48" s="25">
        <f>'[4]VYDANÉ KARTY'!$M$64</f>
        <v>445197</v>
      </c>
      <c r="M48" s="12" t="s">
        <v>10</v>
      </c>
      <c r="N48" s="46"/>
    </row>
    <row r="49" spans="2:14" s="2" customFormat="1" ht="13.5" customHeight="1" thickBot="1">
      <c r="B49" s="18" t="s">
        <v>30</v>
      </c>
      <c r="C49" s="23">
        <f>'[4]VYDANÉ KARTY'!$D$96</f>
        <v>1654479</v>
      </c>
      <c r="D49" s="24">
        <f>'[4]VYDANÉ KARTY'!$E$96</f>
        <v>73367</v>
      </c>
      <c r="E49" s="24">
        <f>'[4]VYDANÉ KARTY'!$F$96</f>
        <v>1409456</v>
      </c>
      <c r="F49" s="24">
        <f>'[4]VYDANÉ KARTY'!$G$96</f>
        <v>1241134</v>
      </c>
      <c r="G49" s="24">
        <f>'[4]VYDANÉ KARTY'!$H$96</f>
        <v>4216248</v>
      </c>
      <c r="H49" s="24">
        <f>'[4]VYDANÉ KARTY'!$I$96</f>
        <v>0</v>
      </c>
      <c r="I49" s="24">
        <f>'[4]VYDANÉ KARTY'!$J$96</f>
        <v>11076</v>
      </c>
      <c r="J49" s="24">
        <f>'[4]VYDANÉ KARTY'!$K$96</f>
        <v>0</v>
      </c>
      <c r="K49" s="24">
        <f>'[4]VYDANÉ KARTY'!$L$96</f>
        <v>3351</v>
      </c>
      <c r="L49" s="25">
        <f>'[4]VYDANÉ KARTY'!$M$96</f>
        <v>8609111</v>
      </c>
      <c r="N49" s="12"/>
    </row>
    <row r="50" ht="13.5" customHeight="1" thickBot="1">
      <c r="N50" s="41"/>
    </row>
    <row r="51" spans="2:14" s="2" customFormat="1" ht="13.5" customHeight="1" thickBot="1">
      <c r="B51" s="4" t="s">
        <v>34</v>
      </c>
      <c r="C51" s="19" t="s">
        <v>27</v>
      </c>
      <c r="D51" s="20" t="s">
        <v>28</v>
      </c>
      <c r="E51" s="20" t="s">
        <v>0</v>
      </c>
      <c r="F51" s="20" t="s">
        <v>1</v>
      </c>
      <c r="G51" s="20" t="s">
        <v>2</v>
      </c>
      <c r="H51" s="20" t="s">
        <v>3</v>
      </c>
      <c r="I51" s="20" t="s">
        <v>4</v>
      </c>
      <c r="J51" s="20" t="s">
        <v>5</v>
      </c>
      <c r="K51" s="20" t="s">
        <v>6</v>
      </c>
      <c r="L51" s="21" t="s">
        <v>7</v>
      </c>
      <c r="N51" s="12"/>
    </row>
    <row r="52" spans="2:14" s="2" customFormat="1" ht="13.5" customHeight="1" thickBot="1">
      <c r="B52" s="16" t="s">
        <v>21</v>
      </c>
      <c r="C52" s="23">
        <f>'[4]VYDANÉ KARTY'!$D$127</f>
        <v>972589</v>
      </c>
      <c r="D52" s="24">
        <f>'[4]VYDANÉ KARTY'!$E$127</f>
        <v>0</v>
      </c>
      <c r="E52" s="24">
        <f>'[4]VYDANÉ KARTY'!$F$127</f>
        <v>1409888</v>
      </c>
      <c r="F52" s="24">
        <f>'[4]VYDANÉ KARTY'!$G$127</f>
        <v>1078196</v>
      </c>
      <c r="G52" s="24">
        <f>'[4]VYDANÉ KARTY'!$H$127</f>
        <v>3905287</v>
      </c>
      <c r="H52" s="24">
        <f>'[4]VYDANÉ KARTY'!$I$127</f>
        <v>0</v>
      </c>
      <c r="I52" s="24">
        <f>'[4]VYDANÉ KARTY'!$J$127</f>
        <v>0</v>
      </c>
      <c r="J52" s="24">
        <f>'[4]VYDANÉ KARTY'!$K$127</f>
        <v>0</v>
      </c>
      <c r="K52" s="24">
        <f>'[4]VYDANÉ KARTY'!$L$127</f>
        <v>6367</v>
      </c>
      <c r="L52" s="25">
        <f>'[4]VYDANÉ KARTY'!$M$127</f>
        <v>7372327</v>
      </c>
      <c r="N52" s="12"/>
    </row>
    <row r="53" spans="2:14" s="2" customFormat="1" ht="13.5" customHeight="1" thickBot="1">
      <c r="B53" s="17" t="s">
        <v>22</v>
      </c>
      <c r="C53" s="23">
        <f>'[4]VYDANÉ KARTY'!$D$159</f>
        <v>681038</v>
      </c>
      <c r="D53" s="24">
        <f>'[4]VYDANÉ KARTY'!$E$159</f>
        <v>73367</v>
      </c>
      <c r="E53" s="24">
        <f>'[4]VYDANÉ KARTY'!$F$159</f>
        <v>0</v>
      </c>
      <c r="F53" s="24">
        <f>'[4]VYDANÉ KARTY'!$G$159</f>
        <v>159194</v>
      </c>
      <c r="G53" s="24">
        <f>'[4]VYDANÉ KARTY'!$H$159</f>
        <v>310961</v>
      </c>
      <c r="H53" s="24">
        <f>'[4]VYDANÉ KARTY'!$I$159</f>
        <v>0</v>
      </c>
      <c r="I53" s="24">
        <f>'[4]VYDANÉ KARTY'!$J$159</f>
        <v>0</v>
      </c>
      <c r="J53" s="24">
        <f>'[4]VYDANÉ KARTY'!$K$159</f>
        <v>0</v>
      </c>
      <c r="K53" s="24">
        <f>'[4]VYDANÉ KARTY'!$L$159</f>
        <v>254</v>
      </c>
      <c r="L53" s="25">
        <f>'[4]VYDANÉ KARTY'!$M$159</f>
        <v>1224814</v>
      </c>
      <c r="N53" s="12"/>
    </row>
    <row r="54" spans="2:14" s="2" customFormat="1" ht="13.5" customHeight="1" thickBot="1">
      <c r="B54" s="18" t="s">
        <v>23</v>
      </c>
      <c r="C54" s="23">
        <f>'[4]VYDANÉ KARTY'!$D$191</f>
        <v>853</v>
      </c>
      <c r="D54" s="24">
        <f>'[4]VYDANÉ KARTY'!$E$191</f>
        <v>0</v>
      </c>
      <c r="E54" s="24">
        <f>'[4]VYDANÉ KARTY'!$F$191</f>
        <v>0</v>
      </c>
      <c r="F54" s="24">
        <f>'[4]VYDANÉ KARTY'!$G$191</f>
        <v>3748</v>
      </c>
      <c r="G54" s="24">
        <f>'[4]VYDANÉ KARTY'!$H$191</f>
        <v>0</v>
      </c>
      <c r="H54" s="24">
        <f>'[4]VYDANÉ KARTY'!$I$191</f>
        <v>0</v>
      </c>
      <c r="I54" s="24">
        <f>'[4]VYDANÉ KARTY'!$J$191</f>
        <v>11076</v>
      </c>
      <c r="J54" s="24">
        <f>'[4]VYDANÉ KARTY'!$K$191</f>
        <v>0</v>
      </c>
      <c r="K54" s="24">
        <f>'[4]VYDANÉ KARTY'!$L$191</f>
        <v>441490</v>
      </c>
      <c r="L54" s="25">
        <f>'[4]VYDANÉ KARTY'!$M$191</f>
        <v>457167</v>
      </c>
      <c r="N54" s="12"/>
    </row>
    <row r="55" spans="3:14" ht="13.5" customHeight="1" thickBot="1">
      <c r="C55" s="41"/>
      <c r="N55" s="41"/>
    </row>
    <row r="56" spans="2:14" ht="13.5" customHeight="1" thickBot="1">
      <c r="B56" s="4" t="s">
        <v>34</v>
      </c>
      <c r="C56" s="19" t="s">
        <v>27</v>
      </c>
      <c r="D56" s="20" t="s">
        <v>28</v>
      </c>
      <c r="E56" s="20" t="s">
        <v>0</v>
      </c>
      <c r="F56" s="20" t="s">
        <v>1</v>
      </c>
      <c r="G56" s="20" t="s">
        <v>2</v>
      </c>
      <c r="H56" s="20" t="s">
        <v>3</v>
      </c>
      <c r="I56" s="20" t="s">
        <v>4</v>
      </c>
      <c r="J56" s="20" t="s">
        <v>5</v>
      </c>
      <c r="K56" s="20" t="s">
        <v>6</v>
      </c>
      <c r="L56" s="21" t="s">
        <v>7</v>
      </c>
      <c r="N56" s="41"/>
    </row>
    <row r="57" spans="2:14" s="2" customFormat="1" ht="13.5" customHeight="1" thickBot="1">
      <c r="B57" s="22" t="s">
        <v>20</v>
      </c>
      <c r="C57" s="23">
        <f>'[4]VYDANÉ KARTY'!$D$33</f>
        <v>1654480</v>
      </c>
      <c r="D57" s="24">
        <f>'[4]VYDANÉ KARTY'!$E$33</f>
        <v>73367</v>
      </c>
      <c r="E57" s="24">
        <f>'[4]VYDANÉ KARTY'!$F$33</f>
        <v>1409888</v>
      </c>
      <c r="F57" s="24">
        <f>'[4]VYDANÉ KARTY'!$G$33</f>
        <v>1241138</v>
      </c>
      <c r="G57" s="24">
        <f>'[4]VYDANÉ KARTY'!$H$33</f>
        <v>4216248</v>
      </c>
      <c r="H57" s="24">
        <f>'[4]VYDANÉ KARTY'!$I$33</f>
        <v>0</v>
      </c>
      <c r="I57" s="24">
        <f>'[4]VYDANÉ KARTY'!$J$33</f>
        <v>11076</v>
      </c>
      <c r="J57" s="24">
        <f>'[4]VYDANÉ KARTY'!$K$33</f>
        <v>0</v>
      </c>
      <c r="K57" s="24">
        <f>'[4]VYDANÉ KARTY'!$L$33</f>
        <v>448111</v>
      </c>
      <c r="L57" s="24">
        <f>'[4]VYDANÉ KARTY'!$M$33</f>
        <v>9054308</v>
      </c>
      <c r="N57" s="12"/>
    </row>
    <row r="58" spans="2:14" s="2" customFormat="1" ht="13.5" customHeight="1" thickBot="1">
      <c r="B58" s="22" t="s">
        <v>35</v>
      </c>
      <c r="C58" s="23">
        <f>'[4]VYDANÉ KARTY'!$D$224</f>
        <v>1137653</v>
      </c>
      <c r="D58" s="24">
        <f>'[4]VYDANÉ KARTY'!$E$224</f>
        <v>38180</v>
      </c>
      <c r="E58" s="24">
        <f>'[4]VYDANÉ KARTY'!$F$224</f>
        <v>970703</v>
      </c>
      <c r="F58" s="24">
        <f>'[4]VYDANÉ KARTY'!$G$224</f>
        <v>1177389</v>
      </c>
      <c r="G58" s="24">
        <f>'[4]VYDANÉ KARTY'!$H$224</f>
        <v>4137986</v>
      </c>
      <c r="H58" s="24">
        <f>'[4]VYDANÉ KARTY'!$I$224</f>
        <v>0</v>
      </c>
      <c r="I58" s="24">
        <f>'[4]VYDANÉ KARTY'!$J$224</f>
        <v>0</v>
      </c>
      <c r="J58" s="24">
        <f>'[4]VYDANÉ KARTY'!$K$224</f>
        <v>0</v>
      </c>
      <c r="K58" s="24">
        <f>'[4]VYDANÉ KARTY'!$L$224</f>
        <v>429632</v>
      </c>
      <c r="L58" s="25">
        <f>'[4]VYDANÉ KARTY'!$M$224</f>
        <v>7891543</v>
      </c>
      <c r="N58" s="12"/>
    </row>
    <row r="59" spans="2:14" s="2" customFormat="1" ht="13.5" customHeight="1" thickBot="1">
      <c r="B59" s="22" t="s">
        <v>40</v>
      </c>
      <c r="C59" s="24">
        <f>'[4]VYDANÉ KARTY'!$D$255</f>
        <v>121701</v>
      </c>
      <c r="D59" s="24">
        <f>'[4]VYDANÉ KARTY'!$E$255</f>
        <v>0</v>
      </c>
      <c r="E59" s="24">
        <f>'[4]VYDANÉ KARTY'!$F$255</f>
        <v>6977</v>
      </c>
      <c r="F59" s="24">
        <f>'[4]VYDANÉ KARTY'!$G$255</f>
        <v>81720</v>
      </c>
      <c r="G59" s="24">
        <f>'[4]VYDANÉ KARTY'!$H$255</f>
        <v>191934</v>
      </c>
      <c r="H59" s="24">
        <f>'[4]VYDANÉ KARTY'!$I$255</f>
        <v>0</v>
      </c>
      <c r="I59" s="24">
        <f>'[4]VYDANÉ KARTY'!$J$255</f>
        <v>3323</v>
      </c>
      <c r="J59" s="24">
        <f>'[4]VYDANÉ KARTY'!$K$255</f>
        <v>0</v>
      </c>
      <c r="K59" s="24">
        <f>'[4]VYDANÉ KARTY'!$L$255</f>
        <v>254</v>
      </c>
      <c r="L59" s="25">
        <f>'[4]VYDANÉ KARTY'!$M$255</f>
        <v>405909</v>
      </c>
      <c r="N59" s="12"/>
    </row>
    <row r="60" spans="2:14" s="2" customFormat="1" ht="13.5" customHeight="1" thickBot="1">
      <c r="B60" s="22" t="s">
        <v>49</v>
      </c>
      <c r="C60" s="23">
        <f>'[1]VYDANÉ KARTY'!$D$33</f>
        <v>43727</v>
      </c>
      <c r="D60" s="24">
        <f>'[1]VYDANÉ KARTY'!$E$33</f>
        <v>0</v>
      </c>
      <c r="E60" s="24">
        <f>'[1]VYDANÉ KARTY'!$F$33</f>
        <v>42673</v>
      </c>
      <c r="F60" s="24">
        <f>'[1]VYDANÉ KARTY'!$G$33</f>
        <v>0</v>
      </c>
      <c r="G60" s="24">
        <f>'[1]VYDANÉ KARTY'!$H$33</f>
        <v>53645</v>
      </c>
      <c r="H60" s="24">
        <f>'[1]VYDANÉ KARTY'!$I$33</f>
        <v>0</v>
      </c>
      <c r="I60" s="24">
        <f>'[1]VYDANÉ KARTY'!$J$33</f>
        <v>0</v>
      </c>
      <c r="J60" s="24">
        <f>'[1]VYDANÉ KARTY'!$K$33</f>
        <v>0</v>
      </c>
      <c r="K60" s="24">
        <f>'[1]VYDANÉ KARTY'!$L$33</f>
        <v>0</v>
      </c>
      <c r="L60" s="25">
        <f>'[1]VYDANÉ KARTY'!$M$33</f>
        <v>140045</v>
      </c>
      <c r="N60" s="12"/>
    </row>
    <row r="61" spans="3:12" s="2" customFormat="1" ht="13.5" customHeight="1">
      <c r="C61" s="15" t="s">
        <v>10</v>
      </c>
      <c r="D61" s="15"/>
      <c r="E61" s="15" t="s">
        <v>10</v>
      </c>
      <c r="F61" s="15" t="s">
        <v>10</v>
      </c>
      <c r="G61" s="15" t="s">
        <v>10</v>
      </c>
      <c r="H61" s="15" t="s">
        <v>10</v>
      </c>
      <c r="I61" s="15"/>
      <c r="J61" s="15" t="s">
        <v>10</v>
      </c>
      <c r="K61" s="15" t="s">
        <v>10</v>
      </c>
      <c r="L61" s="15" t="s">
        <v>10</v>
      </c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4" s="2" customFormat="1" ht="19.5" customHeight="1">
      <c r="B63" s="3" t="s">
        <v>36</v>
      </c>
      <c r="D63" s="3"/>
    </row>
    <row r="64" spans="2:12" ht="15" customHeight="1" thickBot="1">
      <c r="B64" s="2"/>
      <c r="C64" s="15" t="s">
        <v>10</v>
      </c>
      <c r="D64" s="15"/>
      <c r="E64" s="15" t="s">
        <v>10</v>
      </c>
      <c r="F64" s="15" t="s">
        <v>10</v>
      </c>
      <c r="G64" s="15" t="s">
        <v>10</v>
      </c>
      <c r="H64" s="15" t="s">
        <v>10</v>
      </c>
      <c r="I64" s="1"/>
      <c r="J64" s="15"/>
      <c r="K64" s="15"/>
      <c r="L64" s="15"/>
    </row>
    <row r="65" spans="2:13" ht="15.75" thickBot="1">
      <c r="B65" s="4" t="s">
        <v>45</v>
      </c>
      <c r="C65" s="5" t="s">
        <v>27</v>
      </c>
      <c r="D65" s="6" t="s">
        <v>28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</row>
    <row r="66" spans="2:14" ht="12.75">
      <c r="B66" s="16" t="s">
        <v>11</v>
      </c>
      <c r="C66" s="39">
        <f>'[4]TRANSAKCE - ISS'!$D$33</f>
        <v>11472143</v>
      </c>
      <c r="D66" s="10">
        <f>'[4]TRANSAKCE - ISS'!$E$33</f>
        <v>136649</v>
      </c>
      <c r="E66" s="10">
        <f>'[4]TRANSAKCE - ISS'!$F$33</f>
        <v>7060673</v>
      </c>
      <c r="F66" s="10">
        <f>'[4]TRANSAKCE - ISS'!$G$33</f>
        <v>11287296</v>
      </c>
      <c r="G66" s="10">
        <f>'[4]TRANSAKCE - ISS'!$H$33</f>
        <v>21393312</v>
      </c>
      <c r="H66" s="10">
        <f>'[4]TRANSAKCE - ISS'!$I$33</f>
        <v>8629</v>
      </c>
      <c r="I66" s="10">
        <f>'[4]TRANSAKCE - ISS'!$J$33</f>
        <v>312563</v>
      </c>
      <c r="J66" s="10">
        <f>'[4]TRANSAKCE - ISS'!$K$33</f>
        <v>0</v>
      </c>
      <c r="K66" s="10">
        <f>'[4]TRANSAKCE - ISS'!$L$33</f>
        <v>3403860</v>
      </c>
      <c r="L66" s="11">
        <f>'[4]TRANSAKCE - ISS'!$M$33</f>
        <v>55075125</v>
      </c>
      <c r="M66" s="2"/>
      <c r="N66" s="46"/>
    </row>
    <row r="67" spans="2:14" s="2" customFormat="1" ht="13.5" customHeight="1" thickBot="1">
      <c r="B67" s="18" t="s">
        <v>42</v>
      </c>
      <c r="C67" s="40">
        <f>'[3]TRANSAKCE - ISS'!$D$33</f>
        <v>3607995</v>
      </c>
      <c r="D67" s="30">
        <f>'[3]TRANSAKCE - ISS'!$E$33</f>
        <v>136649</v>
      </c>
      <c r="E67" s="30">
        <f>'[3]TRANSAKCE - ISS'!$F$33</f>
        <v>0</v>
      </c>
      <c r="F67" s="30">
        <f>'[3]TRANSAKCE - ISS'!$G$33</f>
        <v>969338</v>
      </c>
      <c r="G67" s="30">
        <f>'[3]TRANSAKCE - ISS'!$H$33</f>
        <v>622263</v>
      </c>
      <c r="H67" s="30">
        <f>'[3]TRANSAKCE - ISS'!$I$33</f>
        <v>0</v>
      </c>
      <c r="I67" s="30">
        <f>'[3]TRANSAKCE - ISS'!$J$33</f>
        <v>312563</v>
      </c>
      <c r="J67" s="30">
        <f>'[3]TRANSAKCE - ISS'!$K$33</f>
        <v>0</v>
      </c>
      <c r="K67" s="30">
        <f>'[3]TRANSAKCE - ISS'!$L$33</f>
        <v>3403860</v>
      </c>
      <c r="L67" s="31">
        <f>'[3]TRANSAKCE - ISS'!$M$33</f>
        <v>9052668</v>
      </c>
      <c r="N67" s="12"/>
    </row>
    <row r="68" spans="2:14" s="2" customFormat="1" ht="13.5" customHeight="1" thickBot="1">
      <c r="B68" s="18" t="s">
        <v>70</v>
      </c>
      <c r="C68" s="40">
        <f>'[2]TRANSAKCE - ISS'!$D$33</f>
        <v>2643</v>
      </c>
      <c r="D68" s="30">
        <f>'[2]TRANSAKCE - ISS'!$E$33</f>
        <v>0</v>
      </c>
      <c r="E68" s="30">
        <f>'[2]TRANSAKCE - ISS'!$F$33</f>
        <v>3010</v>
      </c>
      <c r="F68" s="30">
        <f>'[2]TRANSAKCE - ISS'!$G$33</f>
        <v>2196</v>
      </c>
      <c r="G68" s="30">
        <f>'[2]TRANSAKCE - ISS'!$H$33</f>
        <v>6516</v>
      </c>
      <c r="H68" s="30">
        <f>'[2]TRANSAKCE - ISS'!$I$33</f>
        <v>0</v>
      </c>
      <c r="I68" s="30">
        <f>'[2]TRANSAKCE - ISS'!$J$33</f>
        <v>0</v>
      </c>
      <c r="J68" s="30">
        <f>'[2]TRANSAKCE - ISS'!$K$33</f>
        <v>0</v>
      </c>
      <c r="K68" s="30">
        <f>'[2]TRANSAKCE - ISS'!$L$33</f>
        <v>0</v>
      </c>
      <c r="L68" s="31">
        <f>'[2]TRANSAKCE - ISS'!$M$33</f>
        <v>14365</v>
      </c>
      <c r="N68" s="12"/>
    </row>
    <row r="69" spans="2:12" s="2" customFormat="1" ht="13.5" customHeight="1" thickBot="1">
      <c r="B69" s="28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2:12" s="2" customFormat="1" ht="13.5" customHeight="1" thickBot="1">
      <c r="B70" s="4" t="s">
        <v>43</v>
      </c>
      <c r="C70" s="5" t="s">
        <v>27</v>
      </c>
      <c r="D70" s="6" t="s">
        <v>28</v>
      </c>
      <c r="E70" s="6" t="s">
        <v>0</v>
      </c>
      <c r="F70" s="6" t="s">
        <v>1</v>
      </c>
      <c r="G70" s="6" t="s">
        <v>2</v>
      </c>
      <c r="H70" s="6" t="s">
        <v>3</v>
      </c>
      <c r="I70" s="6" t="s">
        <v>4</v>
      </c>
      <c r="J70" s="6" t="s">
        <v>5</v>
      </c>
      <c r="K70" s="6" t="s">
        <v>6</v>
      </c>
      <c r="L70" s="7" t="s">
        <v>7</v>
      </c>
    </row>
    <row r="71" spans="2:14" ht="13.5" customHeight="1">
      <c r="B71" s="16" t="s">
        <v>24</v>
      </c>
      <c r="C71" s="39">
        <f>'[4]TRANSAKCE - ISS'!$D$63</f>
        <v>10584599</v>
      </c>
      <c r="D71" s="10">
        <f>'[4]TRANSAKCE - ISS'!$E$63</f>
        <v>129769</v>
      </c>
      <c r="E71" s="10">
        <f>'[4]TRANSAKCE - ISS'!$F$63</f>
        <v>6921030</v>
      </c>
      <c r="F71" s="10">
        <f>'[4]TRANSAKCE - ISS'!$G$63</f>
        <v>10063704</v>
      </c>
      <c r="G71" s="10">
        <f>'[4]TRANSAKCE - ISS'!$H$63</f>
        <v>20776773</v>
      </c>
      <c r="H71" s="10">
        <f>'[4]TRANSAKCE - ISS'!$I$63</f>
        <v>162</v>
      </c>
      <c r="I71" s="10">
        <f>'[4]TRANSAKCE - ISS'!$J$63</f>
        <v>283674</v>
      </c>
      <c r="J71" s="10">
        <f>'[4]TRANSAKCE - ISS'!$K$63</f>
        <v>0</v>
      </c>
      <c r="K71" s="10">
        <f>'[4]TRANSAKCE - ISS'!$L$63</f>
        <v>3403860</v>
      </c>
      <c r="L71" s="11">
        <f>'[4]TRANSAKCE - ISS'!$M$63</f>
        <v>52163571</v>
      </c>
      <c r="N71" s="41"/>
    </row>
    <row r="72" spans="2:14" s="2" customFormat="1" ht="13.5" customHeight="1" thickBot="1">
      <c r="B72" s="18" t="s">
        <v>42</v>
      </c>
      <c r="C72" s="40">
        <f>'[3]TRANSAKCE - ISS'!$D$63</f>
        <v>3293833</v>
      </c>
      <c r="D72" s="30">
        <f>'[3]TRANSAKCE - ISS'!$E$63</f>
        <v>129769</v>
      </c>
      <c r="E72" s="30">
        <f>'[3]TRANSAKCE - ISS'!$F$63</f>
        <v>0</v>
      </c>
      <c r="F72" s="30">
        <f>'[3]TRANSAKCE - ISS'!$G$63</f>
        <v>882088</v>
      </c>
      <c r="G72" s="30">
        <f>'[3]TRANSAKCE - ISS'!$H$63</f>
        <v>602673</v>
      </c>
      <c r="H72" s="30">
        <f>'[3]TRANSAKCE - ISS'!$I$63</f>
        <v>0</v>
      </c>
      <c r="I72" s="30">
        <f>'[3]TRANSAKCE - ISS'!$J$63</f>
        <v>283674</v>
      </c>
      <c r="J72" s="30">
        <f>'[3]TRANSAKCE - ISS'!$K$63</f>
        <v>0</v>
      </c>
      <c r="K72" s="30">
        <f>'[3]TRANSAKCE - ISS'!$L$63</f>
        <v>3403860</v>
      </c>
      <c r="L72" s="31">
        <f>'[3]TRANSAKCE - ISS'!$M$63</f>
        <v>8595897</v>
      </c>
      <c r="N72" s="12"/>
    </row>
    <row r="73" spans="2:14" s="2" customFormat="1" ht="13.5" customHeight="1" thickBot="1">
      <c r="B73" s="18" t="s">
        <v>72</v>
      </c>
      <c r="C73" s="40">
        <f>'[2]TRANSAKCE - ISS'!$D$63</f>
        <v>2643</v>
      </c>
      <c r="D73" s="30">
        <f>'[2]TRANSAKCE - ISS'!$E$63</f>
        <v>0</v>
      </c>
      <c r="E73" s="30">
        <f>'[2]TRANSAKCE - ISS'!$F$63</f>
        <v>3010</v>
      </c>
      <c r="F73" s="30">
        <f>'[2]TRANSAKCE - ISS'!$G$63</f>
        <v>2196</v>
      </c>
      <c r="G73" s="30">
        <f>'[2]TRANSAKCE - ISS'!$H$63</f>
        <v>6516</v>
      </c>
      <c r="H73" s="30">
        <f>'[2]TRANSAKCE - ISS'!$I$63</f>
        <v>0</v>
      </c>
      <c r="I73" s="30">
        <f>'[2]TRANSAKCE - ISS'!$J$63</f>
        <v>0</v>
      </c>
      <c r="J73" s="30">
        <f>'[2]TRANSAKCE - ISS'!$K$63</f>
        <v>0</v>
      </c>
      <c r="K73" s="30">
        <f>'[2]TRANSAKCE - ISS'!$L$63</f>
        <v>0</v>
      </c>
      <c r="L73" s="31">
        <f>'[2]TRANSAKCE - ISS'!$M$63</f>
        <v>14365</v>
      </c>
      <c r="N73" s="12"/>
    </row>
    <row r="74" spans="2:14" s="2" customFormat="1" ht="13.5" customHeight="1" thickBot="1">
      <c r="B74" s="28"/>
      <c r="C74" s="38"/>
      <c r="D74" s="38"/>
      <c r="E74" s="38"/>
      <c r="F74" s="38"/>
      <c r="G74" s="38"/>
      <c r="H74" s="38"/>
      <c r="I74" s="38"/>
      <c r="J74" s="38"/>
      <c r="K74" s="38"/>
      <c r="L74" s="15"/>
      <c r="N74" s="12"/>
    </row>
    <row r="75" spans="2:14" s="2" customFormat="1" ht="13.5" customHeight="1" thickBot="1">
      <c r="B75" s="4" t="s">
        <v>44</v>
      </c>
      <c r="C75" s="5" t="s">
        <v>27</v>
      </c>
      <c r="D75" s="6" t="s">
        <v>28</v>
      </c>
      <c r="E75" s="6" t="s">
        <v>0</v>
      </c>
      <c r="F75" s="6" t="s">
        <v>1</v>
      </c>
      <c r="G75" s="6" t="s">
        <v>2</v>
      </c>
      <c r="H75" s="6" t="s">
        <v>3</v>
      </c>
      <c r="I75" s="6" t="s">
        <v>4</v>
      </c>
      <c r="J75" s="6" t="s">
        <v>5</v>
      </c>
      <c r="K75" s="6" t="s">
        <v>6</v>
      </c>
      <c r="L75" s="7" t="s">
        <v>7</v>
      </c>
      <c r="N75" s="12"/>
    </row>
    <row r="76" spans="2:14" s="2" customFormat="1" ht="13.5" customHeight="1">
      <c r="B76" s="16" t="s">
        <v>25</v>
      </c>
      <c r="C76" s="39">
        <f>'[4]TRANSAKCE - ISS'!$D$93</f>
        <v>887544</v>
      </c>
      <c r="D76" s="10">
        <f>'[4]TRANSAKCE - ISS'!$E$93</f>
        <v>6880</v>
      </c>
      <c r="E76" s="10">
        <f>'[4]TRANSAKCE - ISS'!$F$93</f>
        <v>139643</v>
      </c>
      <c r="F76" s="10">
        <f>'[4]TRANSAKCE - ISS'!$G$93</f>
        <v>1223592</v>
      </c>
      <c r="G76" s="10">
        <f>'[4]TRANSAKCE - ISS'!$H$93</f>
        <v>616539</v>
      </c>
      <c r="H76" s="10">
        <f>'[4]TRANSAKCE - ISS'!$I$93</f>
        <v>8467</v>
      </c>
      <c r="I76" s="10">
        <f>'[4]TRANSAKCE - ISS'!$J$93</f>
        <v>28889</v>
      </c>
      <c r="J76" s="10">
        <f>'[4]TRANSAKCE - ISS'!$K$93</f>
        <v>0</v>
      </c>
      <c r="K76" s="10">
        <f>'[4]TRANSAKCE - ISS'!$L$93</f>
        <v>0</v>
      </c>
      <c r="L76" s="11">
        <f>'[4]TRANSAKCE - ISS'!$M$93</f>
        <v>2911554</v>
      </c>
      <c r="N76" s="12"/>
    </row>
    <row r="77" spans="2:14" s="2" customFormat="1" ht="13.5" customHeight="1" thickBot="1">
      <c r="B77" s="18" t="s">
        <v>42</v>
      </c>
      <c r="C77" s="40">
        <f>'[3]TRANSAKCE - ISS'!$D$93</f>
        <v>314162</v>
      </c>
      <c r="D77" s="30">
        <f>'[3]TRANSAKCE - ISS'!$E$93</f>
        <v>6880</v>
      </c>
      <c r="E77" s="30">
        <f>'[3]TRANSAKCE - ISS'!$F$93</f>
        <v>0</v>
      </c>
      <c r="F77" s="30">
        <f>'[3]TRANSAKCE - ISS'!$G$93</f>
        <v>87250</v>
      </c>
      <c r="G77" s="30">
        <f>'[3]TRANSAKCE - ISS'!$H$93</f>
        <v>19590</v>
      </c>
      <c r="H77" s="30">
        <f>'[3]TRANSAKCE - ISS'!$I$93</f>
        <v>0</v>
      </c>
      <c r="I77" s="30">
        <f>'[3]TRANSAKCE - ISS'!$J$93</f>
        <v>28889</v>
      </c>
      <c r="J77" s="30">
        <f>'[3]TRANSAKCE - ISS'!$K$93</f>
        <v>0</v>
      </c>
      <c r="K77" s="30">
        <f>'[3]TRANSAKCE - ISS'!$L$93</f>
        <v>0</v>
      </c>
      <c r="L77" s="31">
        <f>'[3]TRANSAKCE - ISS'!$M$93</f>
        <v>456771</v>
      </c>
      <c r="N77" s="12"/>
    </row>
    <row r="78" spans="2:14" s="2" customFormat="1" ht="13.5" customHeight="1" thickBot="1">
      <c r="B78" s="18" t="s">
        <v>73</v>
      </c>
      <c r="C78" s="40">
        <f>'[2]TRANSAKCE - ISS'!$D$93</f>
        <v>0</v>
      </c>
      <c r="D78" s="30">
        <f>'[2]TRANSAKCE - ISS'!$E$93</f>
        <v>0</v>
      </c>
      <c r="E78" s="30">
        <f>'[2]TRANSAKCE - ISS'!$F$93</f>
        <v>0</v>
      </c>
      <c r="F78" s="30">
        <f>'[2]TRANSAKCE - ISS'!$G$93</f>
        <v>0</v>
      </c>
      <c r="G78" s="30">
        <f>'[2]TRANSAKCE - ISS'!$H$93</f>
        <v>0</v>
      </c>
      <c r="H78" s="30">
        <f>'[2]TRANSAKCE - ISS'!$I$93</f>
        <v>0</v>
      </c>
      <c r="I78" s="30">
        <f>'[2]TRANSAKCE - ISS'!$J$93</f>
        <v>0</v>
      </c>
      <c r="J78" s="30">
        <f>'[2]TRANSAKCE - ISS'!$K$93</f>
        <v>0</v>
      </c>
      <c r="K78" s="30">
        <f>'[2]TRANSAKCE - ISS'!$L$93</f>
        <v>0</v>
      </c>
      <c r="L78" s="31">
        <f>'[2]TRANSAKCE - ISS'!$M$93</f>
        <v>0</v>
      </c>
      <c r="N78" s="12"/>
    </row>
    <row r="79" spans="2:12" s="2" customFormat="1" ht="13.5" customHeight="1">
      <c r="B79"/>
      <c r="C79"/>
      <c r="D79"/>
      <c r="E79"/>
      <c r="F79"/>
      <c r="G79"/>
      <c r="H79"/>
      <c r="I79"/>
      <c r="J79"/>
      <c r="K79"/>
      <c r="L79"/>
    </row>
    <row r="80" ht="13.5" customHeight="1" thickBot="1">
      <c r="I80" s="1"/>
    </row>
    <row r="81" spans="2:12" s="2" customFormat="1" ht="13.5" customHeight="1" thickBot="1">
      <c r="B81" s="4" t="s">
        <v>50</v>
      </c>
      <c r="C81" s="5" t="s">
        <v>27</v>
      </c>
      <c r="D81" s="6" t="s">
        <v>28</v>
      </c>
      <c r="E81" s="6" t="s">
        <v>0</v>
      </c>
      <c r="F81" s="6" t="s">
        <v>1</v>
      </c>
      <c r="G81" s="6" t="s">
        <v>2</v>
      </c>
      <c r="H81" s="6" t="s">
        <v>3</v>
      </c>
      <c r="I81" s="6" t="s">
        <v>4</v>
      </c>
      <c r="J81" s="6" t="s">
        <v>5</v>
      </c>
      <c r="K81" s="6" t="s">
        <v>6</v>
      </c>
      <c r="L81" s="7" t="s">
        <v>7</v>
      </c>
    </row>
    <row r="82" spans="2:14" ht="12.75">
      <c r="B82" s="16" t="s">
        <v>46</v>
      </c>
      <c r="C82" s="39">
        <f>'[4]TRANSAKCE - ISS'!$D$185</f>
        <v>13788615.93487</v>
      </c>
      <c r="D82" s="10">
        <f>'[4]TRANSAKCE - ISS'!$E$185</f>
        <v>130983</v>
      </c>
      <c r="E82" s="10">
        <f>'[4]TRANSAKCE - ISS'!$F$185</f>
        <v>6069227.0379800005</v>
      </c>
      <c r="F82" s="10">
        <f>'[4]TRANSAKCE - ISS'!$G$185</f>
        <v>14495905.89968</v>
      </c>
      <c r="G82" s="10">
        <f>'[4]TRANSAKCE - ISS'!$H$185</f>
        <v>18628490.50448</v>
      </c>
      <c r="H82" s="10">
        <f>'[4]TRANSAKCE - ISS'!$I$185</f>
        <v>29816.4</v>
      </c>
      <c r="I82" s="10">
        <f>'[4]TRANSAKCE - ISS'!$J$185</f>
        <v>429890</v>
      </c>
      <c r="J82" s="10">
        <f>'[4]TRANSAKCE - ISS'!$K$185</f>
        <v>0</v>
      </c>
      <c r="K82" s="10">
        <f>'[4]TRANSAKCE - ISS'!$L$185</f>
        <v>4028264</v>
      </c>
      <c r="L82" s="11">
        <f>'[4]TRANSAKCE - ISS'!$M$185</f>
        <v>57601192.77701</v>
      </c>
      <c r="N82" s="46"/>
    </row>
    <row r="83" spans="2:14" s="2" customFormat="1" ht="13.5" customHeight="1" thickBot="1">
      <c r="B83" s="18" t="s">
        <v>42</v>
      </c>
      <c r="C83" s="40">
        <f>'[3]TRANSAKCE - ISS'!$D$185</f>
        <v>4377700.69212</v>
      </c>
      <c r="D83" s="30">
        <f>'[3]TRANSAKCE - ISS'!$E$185</f>
        <v>130983</v>
      </c>
      <c r="E83" s="30">
        <f>'[3]TRANSAKCE - ISS'!$F$185</f>
        <v>0</v>
      </c>
      <c r="F83" s="30">
        <f>'[3]TRANSAKCE - ISS'!$G$185</f>
        <v>1181066.4529900001</v>
      </c>
      <c r="G83" s="30">
        <f>'[3]TRANSAKCE - ISS'!$H$185</f>
        <v>474235.62544</v>
      </c>
      <c r="H83" s="30">
        <f>'[3]TRANSAKCE - ISS'!$I$185</f>
        <v>0</v>
      </c>
      <c r="I83" s="30">
        <f>'[3]TRANSAKCE - ISS'!$J$185</f>
        <v>429890</v>
      </c>
      <c r="J83" s="30">
        <f>'[3]TRANSAKCE - ISS'!$K$185</f>
        <v>0</v>
      </c>
      <c r="K83" s="30">
        <f>'[3]TRANSAKCE - ISS'!$L$185</f>
        <v>4028264</v>
      </c>
      <c r="L83" s="31">
        <f>'[3]TRANSAKCE - ISS'!$M$185</f>
        <v>10622139.77055</v>
      </c>
      <c r="N83" s="12"/>
    </row>
    <row r="84" spans="2:14" s="2" customFormat="1" ht="13.5" customHeight="1" thickBot="1">
      <c r="B84" s="18" t="s">
        <v>71</v>
      </c>
      <c r="C84" s="40">
        <f>'[2]TRANSAKCE - ISS'!$D$185</f>
        <v>2870.9700000000003</v>
      </c>
      <c r="D84" s="30">
        <f>'[2]TRANSAKCE - ISS'!$E$185</f>
        <v>0</v>
      </c>
      <c r="E84" s="30">
        <f>'[2]TRANSAKCE - ISS'!$F$185</f>
        <v>3237.2</v>
      </c>
      <c r="F84" s="30">
        <f>'[2]TRANSAKCE - ISS'!$G$185</f>
        <v>2397.08</v>
      </c>
      <c r="G84" s="30">
        <f>'[2]TRANSAKCE - ISS'!$H$185</f>
        <v>7121.243</v>
      </c>
      <c r="H84" s="30">
        <f>'[2]TRANSAKCE - ISS'!$I$185</f>
        <v>0</v>
      </c>
      <c r="I84" s="30">
        <f>'[2]TRANSAKCE - ISS'!$J$185</f>
        <v>0</v>
      </c>
      <c r="J84" s="30">
        <f>'[2]TRANSAKCE - ISS'!$K$185</f>
        <v>0</v>
      </c>
      <c r="K84" s="30">
        <f>'[2]TRANSAKCE - ISS'!$L$185</f>
        <v>0</v>
      </c>
      <c r="L84" s="31">
        <f>'[2]TRANSAKCE - ISS'!$M$185</f>
        <v>15626.492999999999</v>
      </c>
      <c r="N84" s="12"/>
    </row>
    <row r="85" spans="3:14" s="2" customFormat="1" ht="13.5" customHeight="1" thickBot="1">
      <c r="C85" s="15"/>
      <c r="D85" s="15"/>
      <c r="E85" s="15"/>
      <c r="F85" s="15"/>
      <c r="G85" s="15"/>
      <c r="H85" s="15"/>
      <c r="I85" s="15"/>
      <c r="J85" s="15"/>
      <c r="K85" s="15"/>
      <c r="L85" s="15"/>
      <c r="N85" s="12"/>
    </row>
    <row r="86" spans="2:14" s="2" customFormat="1" ht="13.5" customHeight="1" thickBot="1">
      <c r="B86" s="4" t="s">
        <v>51</v>
      </c>
      <c r="C86" s="5" t="s">
        <v>27</v>
      </c>
      <c r="D86" s="6" t="s">
        <v>28</v>
      </c>
      <c r="E86" s="6" t="s">
        <v>0</v>
      </c>
      <c r="F86" s="6" t="s">
        <v>1</v>
      </c>
      <c r="G86" s="6" t="s">
        <v>2</v>
      </c>
      <c r="H86" s="6" t="s">
        <v>3</v>
      </c>
      <c r="I86" s="6" t="s">
        <v>4</v>
      </c>
      <c r="J86" s="6" t="s">
        <v>5</v>
      </c>
      <c r="K86" s="6" t="s">
        <v>6</v>
      </c>
      <c r="L86" s="7" t="s">
        <v>7</v>
      </c>
      <c r="N86" s="12"/>
    </row>
    <row r="87" spans="2:14" s="2" customFormat="1" ht="13.5" customHeight="1">
      <c r="B87" s="16" t="s">
        <v>47</v>
      </c>
      <c r="C87" s="39">
        <f>'[4]TRANSAKCE - ISS'!$D$215</f>
        <v>11858974.00053</v>
      </c>
      <c r="D87" s="10">
        <f>'[4]TRANSAKCE - ISS'!$E$215</f>
        <v>120303</v>
      </c>
      <c r="E87" s="10">
        <f>'[4]TRANSAKCE - ISS'!$F$215</f>
        <v>5903291.13204</v>
      </c>
      <c r="F87" s="10">
        <f>'[4]TRANSAKCE - ISS'!$G$215</f>
        <v>11777017.69207</v>
      </c>
      <c r="G87" s="10">
        <f>'[4]TRANSAKCE - ISS'!$H$215</f>
        <v>17896232.4293</v>
      </c>
      <c r="H87" s="10">
        <f>'[4]TRANSAKCE - ISS'!$I$215</f>
        <v>136.82</v>
      </c>
      <c r="I87" s="10">
        <f>'[4]TRANSAKCE - ISS'!$J$215</f>
        <v>260049</v>
      </c>
      <c r="J87" s="10">
        <f>'[4]TRANSAKCE - ISS'!$K$215</f>
        <v>0</v>
      </c>
      <c r="K87" s="10">
        <f>'[4]TRANSAKCE - ISS'!$L$215</f>
        <v>4028264</v>
      </c>
      <c r="L87" s="11">
        <f>'[4]TRANSAKCE - ISS'!$M$215</f>
        <v>51844268.07394</v>
      </c>
      <c r="N87" s="12"/>
    </row>
    <row r="88" spans="2:14" s="2" customFormat="1" ht="13.5" customHeight="1" thickBot="1">
      <c r="B88" s="18" t="s">
        <v>42</v>
      </c>
      <c r="C88" s="40">
        <f>'[3]TRANSAKCE - ISS'!$D$215</f>
        <v>3653379.85178</v>
      </c>
      <c r="D88" s="30">
        <f>'[3]TRANSAKCE - ISS'!$E$215</f>
        <v>120303</v>
      </c>
      <c r="E88" s="30">
        <f>'[3]TRANSAKCE - ISS'!$F$215</f>
        <v>0</v>
      </c>
      <c r="F88" s="30">
        <f>'[3]TRANSAKCE - ISS'!$G$215</f>
        <v>974982.8835499999</v>
      </c>
      <c r="G88" s="30">
        <f>'[3]TRANSAKCE - ISS'!$H$215</f>
        <v>448965.64687</v>
      </c>
      <c r="H88" s="30">
        <f>'[3]TRANSAKCE - ISS'!$I$215</f>
        <v>0</v>
      </c>
      <c r="I88" s="30">
        <f>'[3]TRANSAKCE - ISS'!$J$215</f>
        <v>260049</v>
      </c>
      <c r="J88" s="30">
        <f>'[3]TRANSAKCE - ISS'!$K$215</f>
        <v>0</v>
      </c>
      <c r="K88" s="30">
        <f>'[3]TRANSAKCE - ISS'!$L$215</f>
        <v>4028264</v>
      </c>
      <c r="L88" s="31">
        <f>'[3]TRANSAKCE - ISS'!$M$215</f>
        <v>9485944.382199999</v>
      </c>
      <c r="N88" s="12"/>
    </row>
    <row r="89" spans="2:14" s="2" customFormat="1" ht="13.5" customHeight="1" thickBot="1">
      <c r="B89" s="18" t="s">
        <v>74</v>
      </c>
      <c r="C89" s="40">
        <f>'[2]TRANSAKCE - ISS'!$D$215</f>
        <v>2870.9700000000003</v>
      </c>
      <c r="D89" s="30">
        <f>'[2]TRANSAKCE - ISS'!$E$215</f>
        <v>0</v>
      </c>
      <c r="E89" s="30">
        <f>'[2]TRANSAKCE - ISS'!$F$215</f>
        <v>3237.2</v>
      </c>
      <c r="F89" s="30">
        <f>'[2]TRANSAKCE - ISS'!$G$215</f>
        <v>2397.08</v>
      </c>
      <c r="G89" s="30">
        <f>'[2]TRANSAKCE - ISS'!$H$215</f>
        <v>7121.243</v>
      </c>
      <c r="H89" s="30">
        <f>'[2]TRANSAKCE - ISS'!$I$215</f>
        <v>0</v>
      </c>
      <c r="I89" s="30">
        <f>'[2]TRANSAKCE - ISS'!$J$215</f>
        <v>0</v>
      </c>
      <c r="J89" s="30">
        <f>'[2]TRANSAKCE - ISS'!$K$215</f>
        <v>0</v>
      </c>
      <c r="K89" s="30">
        <f>'[2]TRANSAKCE - ISS'!$L$215</f>
        <v>0</v>
      </c>
      <c r="L89" s="31">
        <f>'[2]TRANSAKCE - ISS'!$M$215</f>
        <v>15626.492999999999</v>
      </c>
      <c r="N89" s="12"/>
    </row>
    <row r="90" ht="13.5" customHeight="1" thickBot="1">
      <c r="N90" s="41"/>
    </row>
    <row r="91" spans="2:14" ht="13.5" customHeight="1" thickBot="1">
      <c r="B91" s="4" t="s">
        <v>52</v>
      </c>
      <c r="C91" s="5" t="s">
        <v>27</v>
      </c>
      <c r="D91" s="6" t="s">
        <v>28</v>
      </c>
      <c r="E91" s="6" t="s">
        <v>0</v>
      </c>
      <c r="F91" s="6" t="s">
        <v>1</v>
      </c>
      <c r="G91" s="6" t="s">
        <v>2</v>
      </c>
      <c r="H91" s="6" t="s">
        <v>3</v>
      </c>
      <c r="I91" s="6" t="s">
        <v>4</v>
      </c>
      <c r="J91" s="6" t="s">
        <v>5</v>
      </c>
      <c r="K91" s="6" t="s">
        <v>6</v>
      </c>
      <c r="L91" s="7" t="s">
        <v>7</v>
      </c>
      <c r="N91" s="41"/>
    </row>
    <row r="92" spans="2:14" ht="13.5" customHeight="1">
      <c r="B92" s="16" t="s">
        <v>48</v>
      </c>
      <c r="C92" s="39">
        <f>'[4]TRANSAKCE - ISS'!$D$245</f>
        <v>1929641.93434</v>
      </c>
      <c r="D92" s="10">
        <f>'[4]TRANSAKCE - ISS'!$E$245</f>
        <v>10680</v>
      </c>
      <c r="E92" s="10">
        <f>'[4]TRANSAKCE - ISS'!$F$245</f>
        <v>165935.90594</v>
      </c>
      <c r="F92" s="10">
        <f>'[4]TRANSAKCE - ISS'!$G$245</f>
        <v>2718888.20761</v>
      </c>
      <c r="G92" s="10">
        <f>'[4]TRANSAKCE - ISS'!$H$245</f>
        <v>732258.07518</v>
      </c>
      <c r="H92" s="10">
        <f>'[4]TRANSAKCE - ISS'!$I$245</f>
        <v>29679.58</v>
      </c>
      <c r="I92" s="10">
        <f>'[4]TRANSAKCE - ISS'!$J$245</f>
        <v>169841</v>
      </c>
      <c r="J92" s="10">
        <f>'[4]TRANSAKCE - ISS'!$K$245</f>
        <v>0</v>
      </c>
      <c r="K92" s="10">
        <f>'[4]TRANSAKCE - ISS'!$L$245</f>
        <v>0</v>
      </c>
      <c r="L92" s="11">
        <f>'[4]TRANSAKCE - ISS'!$M$245</f>
        <v>5756924.70307</v>
      </c>
      <c r="N92" s="41"/>
    </row>
    <row r="93" spans="2:14" ht="13.5" customHeight="1" thickBot="1">
      <c r="B93" s="18" t="s">
        <v>42</v>
      </c>
      <c r="C93" s="40">
        <f>'[3]TRANSAKCE - ISS'!$D$245</f>
        <v>724320.84034</v>
      </c>
      <c r="D93" s="30">
        <f>'[3]TRANSAKCE - ISS'!$E$245</f>
        <v>10680</v>
      </c>
      <c r="E93" s="30">
        <f>'[3]TRANSAKCE - ISS'!$F$245</f>
        <v>0</v>
      </c>
      <c r="F93" s="30">
        <f>'[3]TRANSAKCE - ISS'!$G$245</f>
        <v>206083.56943999996</v>
      </c>
      <c r="G93" s="30">
        <f>'[3]TRANSAKCE - ISS'!$H$245</f>
        <v>25269.97857</v>
      </c>
      <c r="H93" s="30">
        <f>'[3]TRANSAKCE - ISS'!$I$245</f>
        <v>0</v>
      </c>
      <c r="I93" s="30">
        <f>'[3]TRANSAKCE - ISS'!$J$245</f>
        <v>169841</v>
      </c>
      <c r="J93" s="30">
        <f>'[3]TRANSAKCE - ISS'!$K$245</f>
        <v>0</v>
      </c>
      <c r="K93" s="30">
        <f>'[3]TRANSAKCE - ISS'!$L$245</f>
        <v>0</v>
      </c>
      <c r="L93" s="31">
        <f>'[3]TRANSAKCE - ISS'!$M$245</f>
        <v>1136195.38835</v>
      </c>
      <c r="N93" s="41"/>
    </row>
    <row r="94" spans="2:14" ht="13.5" customHeight="1" thickBot="1">
      <c r="B94" s="18" t="s">
        <v>75</v>
      </c>
      <c r="C94" s="40">
        <f>'[2]TRANSAKCE - ISS'!$D$245</f>
        <v>0</v>
      </c>
      <c r="D94" s="30">
        <f>'[2]TRANSAKCE - ISS'!$E$245</f>
        <v>0</v>
      </c>
      <c r="E94" s="30">
        <f>'[2]TRANSAKCE - ISS'!$F$245</f>
        <v>0</v>
      </c>
      <c r="F94" s="30">
        <f>'[2]TRANSAKCE - ISS'!$G$245</f>
        <v>0</v>
      </c>
      <c r="G94" s="30">
        <f>'[2]TRANSAKCE - ISS'!$H$245</f>
        <v>0</v>
      </c>
      <c r="H94" s="30">
        <f>'[2]TRANSAKCE - ISS'!$I$245</f>
        <v>0</v>
      </c>
      <c r="I94" s="30">
        <f>'[2]TRANSAKCE - ISS'!$J$245</f>
        <v>0</v>
      </c>
      <c r="J94" s="30">
        <f>'[2]TRANSAKCE - ISS'!$K$245</f>
        <v>0</v>
      </c>
      <c r="K94" s="30">
        <f>'[2]TRANSAKCE - ISS'!$L$245</f>
        <v>0</v>
      </c>
      <c r="L94" s="31">
        <f>'[2]TRANSAKCE - ISS'!$M$245</f>
        <v>0</v>
      </c>
      <c r="N94" s="41"/>
    </row>
    <row r="95" s="2" customFormat="1" ht="13.5" customHeight="1"/>
    <row r="96" s="2" customFormat="1" ht="13.5" customHeight="1" thickBot="1"/>
    <row r="97" spans="2:12" ht="15.75" thickBot="1">
      <c r="B97" s="4" t="s">
        <v>56</v>
      </c>
      <c r="C97" s="5" t="s">
        <v>27</v>
      </c>
      <c r="D97" s="6" t="s">
        <v>28</v>
      </c>
      <c r="E97" s="6" t="s">
        <v>0</v>
      </c>
      <c r="F97" s="6" t="s">
        <v>1</v>
      </c>
      <c r="G97" s="6" t="s">
        <v>2</v>
      </c>
      <c r="H97" s="6" t="s">
        <v>3</v>
      </c>
      <c r="I97" s="6" t="s">
        <v>4</v>
      </c>
      <c r="J97" s="6" t="s">
        <v>5</v>
      </c>
      <c r="K97" s="6" t="s">
        <v>6</v>
      </c>
      <c r="L97" s="7" t="s">
        <v>7</v>
      </c>
    </row>
    <row r="98" spans="2:14" ht="12.75">
      <c r="B98" s="8" t="s">
        <v>26</v>
      </c>
      <c r="C98" s="9">
        <f>'[4]ATM a CASH ADV. - ISS'!$D$339</f>
        <v>5794394</v>
      </c>
      <c r="D98" s="10">
        <f>'[4]ATM a CASH ADV. - ISS'!$E$339</f>
        <v>78214</v>
      </c>
      <c r="E98" s="10">
        <f>'[4]ATM a CASH ADV. - ISS'!$F$339</f>
        <v>7421730</v>
      </c>
      <c r="F98" s="10">
        <f>'[4]ATM a CASH ADV. - ISS'!$G$339</f>
        <v>6353801</v>
      </c>
      <c r="G98" s="10">
        <f>'[4]ATM a CASH ADV. - ISS'!$H$339</f>
        <v>20185141</v>
      </c>
      <c r="H98" s="10">
        <f>'[4]ATM a CASH ADV. - ISS'!$I$339</f>
        <v>8626</v>
      </c>
      <c r="I98" s="10">
        <f>'[4]ATM a CASH ADV. - ISS'!$J$339</f>
        <v>0</v>
      </c>
      <c r="J98" s="10">
        <f>'[4]ATM a CASH ADV. - ISS'!$K$339</f>
        <v>0</v>
      </c>
      <c r="K98" s="10">
        <f>'[4]ATM a CASH ADV. - ISS'!$L$339</f>
        <v>13461</v>
      </c>
      <c r="L98" s="11">
        <f>'[4]ATM a CASH ADV. - ISS'!$M$339</f>
        <v>39855367</v>
      </c>
      <c r="N98" s="46"/>
    </row>
    <row r="99" spans="2:14" ht="13.5" thickBot="1">
      <c r="B99" s="14" t="s">
        <v>42</v>
      </c>
      <c r="C99" s="29">
        <f>'[3]ATM a CASH ADV. - ISS'!$D$339</f>
        <v>846519</v>
      </c>
      <c r="D99" s="30">
        <f>'[3]ATM a CASH ADV. - ISS'!$E$339</f>
        <v>78214</v>
      </c>
      <c r="E99" s="30">
        <f>'[3]ATM a CASH ADV. - ISS'!$F$339</f>
        <v>0</v>
      </c>
      <c r="F99" s="30">
        <f>'[3]ATM a CASH ADV. - ISS'!$G$339</f>
        <v>136516</v>
      </c>
      <c r="G99" s="30">
        <f>'[3]ATM a CASH ADV. - ISS'!$H$339</f>
        <v>457754</v>
      </c>
      <c r="H99" s="30">
        <f>'[3]ATM a CASH ADV. - ISS'!$I$339</f>
        <v>0</v>
      </c>
      <c r="I99" s="30">
        <f>'[3]ATM a CASH ADV. - ISS'!$J$339</f>
        <v>0</v>
      </c>
      <c r="J99" s="30">
        <f>'[3]ATM a CASH ADV. - ISS'!$K$339</f>
        <v>0</v>
      </c>
      <c r="K99" s="30">
        <f>'[3]ATM a CASH ADV. - ISS'!$L$339</f>
        <v>0</v>
      </c>
      <c r="L99" s="31">
        <f>'[3]ATM a CASH ADV. - ISS'!$M$339</f>
        <v>1519003</v>
      </c>
      <c r="N99" s="46"/>
    </row>
    <row r="100" ht="13.5" thickBot="1">
      <c r="N100" s="46"/>
    </row>
    <row r="101" spans="2:14" ht="15.75" thickBot="1">
      <c r="B101" s="4" t="s">
        <v>57</v>
      </c>
      <c r="C101" s="5" t="s">
        <v>27</v>
      </c>
      <c r="D101" s="6" t="s">
        <v>28</v>
      </c>
      <c r="E101" s="6" t="s">
        <v>0</v>
      </c>
      <c r="F101" s="6" t="s">
        <v>1</v>
      </c>
      <c r="G101" s="6" t="s">
        <v>2</v>
      </c>
      <c r="H101" s="6" t="s">
        <v>3</v>
      </c>
      <c r="I101" s="6" t="s">
        <v>4</v>
      </c>
      <c r="J101" s="6" t="s">
        <v>5</v>
      </c>
      <c r="K101" s="6" t="s">
        <v>6</v>
      </c>
      <c r="L101" s="7" t="s">
        <v>7</v>
      </c>
      <c r="N101" s="46"/>
    </row>
    <row r="102" spans="2:14" ht="12.75">
      <c r="B102" s="8" t="s">
        <v>58</v>
      </c>
      <c r="C102" s="9">
        <f>'[4]ATM a CASH ADV. - ISS'!$D$369</f>
        <v>5703835</v>
      </c>
      <c r="D102" s="10">
        <f>'[4]ATM a CASH ADV. - ISS'!$E$369</f>
        <v>77832</v>
      </c>
      <c r="E102" s="10">
        <f>'[4]ATM a CASH ADV. - ISS'!$F$369</f>
        <v>7381369</v>
      </c>
      <c r="F102" s="10">
        <f>'[4]ATM a CASH ADV. - ISS'!$G$369</f>
        <v>6195959</v>
      </c>
      <c r="G102" s="10">
        <f>'[4]ATM a CASH ADV. - ISS'!$H$369</f>
        <v>20057350</v>
      </c>
      <c r="H102" s="10">
        <f>'[4]ATM a CASH ADV. - ISS'!$I$369</f>
        <v>8285</v>
      </c>
      <c r="I102" s="10">
        <f>'[4]ATM a CASH ADV. - ISS'!$J$369</f>
        <v>0</v>
      </c>
      <c r="J102" s="10">
        <f>'[4]ATM a CASH ADV. - ISS'!$K$369</f>
        <v>0</v>
      </c>
      <c r="K102" s="10">
        <f>'[4]ATM a CASH ADV. - ISS'!$L$369</f>
        <v>13461</v>
      </c>
      <c r="L102" s="11">
        <f>'[4]ATM a CASH ADV. - ISS'!$M$369</f>
        <v>39438091</v>
      </c>
      <c r="N102" s="46"/>
    </row>
    <row r="103" spans="2:14" ht="13.5" thickBot="1">
      <c r="B103" s="14" t="s">
        <v>42</v>
      </c>
      <c r="C103" s="29">
        <f>'[3]ATM a CASH ADV. - ISS'!$D$369</f>
        <v>831155</v>
      </c>
      <c r="D103" s="30">
        <f>'[3]ATM a CASH ADV. - ISS'!$E$369</f>
        <v>77832</v>
      </c>
      <c r="E103" s="30">
        <f>'[3]ATM a CASH ADV. - ISS'!$F$369</f>
        <v>0</v>
      </c>
      <c r="F103" s="30">
        <f>'[3]ATM a CASH ADV. - ISS'!$G$369</f>
        <v>131858</v>
      </c>
      <c r="G103" s="30">
        <f>'[3]ATM a CASH ADV. - ISS'!$H$369</f>
        <v>454870</v>
      </c>
      <c r="H103" s="30">
        <f>'[3]ATM a CASH ADV. - ISS'!$I$369</f>
        <v>0</v>
      </c>
      <c r="I103" s="30">
        <f>'[3]ATM a CASH ADV. - ISS'!$J$369</f>
        <v>0</v>
      </c>
      <c r="J103" s="30">
        <f>'[3]ATM a CASH ADV. - ISS'!$K$369</f>
        <v>0</v>
      </c>
      <c r="K103" s="30">
        <f>'[3]ATM a CASH ADV. - ISS'!$L$369</f>
        <v>0</v>
      </c>
      <c r="L103" s="31">
        <f>'[3]ATM a CASH ADV. - ISS'!$M$369</f>
        <v>1495715</v>
      </c>
      <c r="N103" s="46"/>
    </row>
    <row r="104" ht="13.5" thickBot="1">
      <c r="N104" s="46"/>
    </row>
    <row r="105" spans="2:14" ht="15.75" thickBot="1">
      <c r="B105" s="4" t="s">
        <v>59</v>
      </c>
      <c r="C105" s="5" t="s">
        <v>27</v>
      </c>
      <c r="D105" s="6" t="s">
        <v>28</v>
      </c>
      <c r="E105" s="6" t="s">
        <v>0</v>
      </c>
      <c r="F105" s="6" t="s">
        <v>1</v>
      </c>
      <c r="G105" s="6" t="s">
        <v>2</v>
      </c>
      <c r="H105" s="6" t="s">
        <v>3</v>
      </c>
      <c r="I105" s="6" t="s">
        <v>4</v>
      </c>
      <c r="J105" s="6" t="s">
        <v>5</v>
      </c>
      <c r="K105" s="6" t="s">
        <v>6</v>
      </c>
      <c r="L105" s="7" t="s">
        <v>7</v>
      </c>
      <c r="N105" s="46"/>
    </row>
    <row r="106" spans="2:14" ht="12.75">
      <c r="B106" s="8" t="s">
        <v>60</v>
      </c>
      <c r="C106" s="9">
        <f>'[4]ATM a CASH ADV. - ISS'!$D$399</f>
        <v>90559</v>
      </c>
      <c r="D106" s="10">
        <f>'[4]ATM a CASH ADV. - ISS'!$E$399</f>
        <v>382</v>
      </c>
      <c r="E106" s="10">
        <f>'[4]ATM a CASH ADV. - ISS'!$F$399</f>
        <v>40361</v>
      </c>
      <c r="F106" s="10">
        <f>'[4]ATM a CASH ADV. - ISS'!$G$399</f>
        <v>157842</v>
      </c>
      <c r="G106" s="10">
        <f>'[4]ATM a CASH ADV. - ISS'!$H$399</f>
        <v>127791</v>
      </c>
      <c r="H106" s="10">
        <f>'[4]ATM a CASH ADV. - ISS'!$I$399</f>
        <v>341</v>
      </c>
      <c r="I106" s="10">
        <f>'[4]ATM a CASH ADV. - ISS'!$J$399</f>
        <v>0</v>
      </c>
      <c r="J106" s="10">
        <f>'[4]ATM a CASH ADV. - ISS'!$K$399</f>
        <v>0</v>
      </c>
      <c r="K106" s="10">
        <f>'[4]ATM a CASH ADV. - ISS'!$L$399</f>
        <v>0</v>
      </c>
      <c r="L106" s="11">
        <f>'[4]ATM a CASH ADV. - ISS'!$M$399</f>
        <v>417276</v>
      </c>
      <c r="N106" s="46"/>
    </row>
    <row r="107" spans="2:14" ht="13.5" thickBot="1">
      <c r="B107" s="14" t="s">
        <v>42</v>
      </c>
      <c r="C107" s="29">
        <f>'[3]ATM a CASH ADV. - ISS'!$D$399</f>
        <v>15364</v>
      </c>
      <c r="D107" s="30">
        <f>'[3]ATM a CASH ADV. - ISS'!$E$399</f>
        <v>382</v>
      </c>
      <c r="E107" s="30">
        <f>'[3]ATM a CASH ADV. - ISS'!$F$399</f>
        <v>0</v>
      </c>
      <c r="F107" s="30">
        <f>'[3]ATM a CASH ADV. - ISS'!$G$399</f>
        <v>4658</v>
      </c>
      <c r="G107" s="30">
        <f>'[3]ATM a CASH ADV. - ISS'!$H$399</f>
        <v>2884</v>
      </c>
      <c r="H107" s="30">
        <f>'[3]ATM a CASH ADV. - ISS'!$I$399</f>
        <v>0</v>
      </c>
      <c r="I107" s="30">
        <f>'[3]ATM a CASH ADV. - ISS'!$J$399</f>
        <v>0</v>
      </c>
      <c r="J107" s="30">
        <f>'[3]ATM a CASH ADV. - ISS'!$K$399</f>
        <v>0</v>
      </c>
      <c r="K107" s="30">
        <f>'[3]ATM a CASH ADV. - ISS'!$L$399</f>
        <v>0</v>
      </c>
      <c r="L107" s="31">
        <f>'[3]ATM a CASH ADV. - ISS'!$M$399</f>
        <v>23288</v>
      </c>
      <c r="N107" s="46"/>
    </row>
    <row r="108" spans="2:12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ht="13.5" thickBot="1"/>
    <row r="110" spans="2:12" ht="15.75" thickBot="1">
      <c r="B110" s="4" t="s">
        <v>61</v>
      </c>
      <c r="C110" s="42" t="s">
        <v>27</v>
      </c>
      <c r="D110" s="20" t="s">
        <v>28</v>
      </c>
      <c r="E110" s="20" t="s">
        <v>0</v>
      </c>
      <c r="F110" s="20" t="s">
        <v>1</v>
      </c>
      <c r="G110" s="20" t="s">
        <v>2</v>
      </c>
      <c r="H110" s="20" t="s">
        <v>3</v>
      </c>
      <c r="I110" s="20" t="s">
        <v>4</v>
      </c>
      <c r="J110" s="20" t="s">
        <v>5</v>
      </c>
      <c r="K110" s="20" t="s">
        <v>6</v>
      </c>
      <c r="L110" s="21" t="s">
        <v>7</v>
      </c>
    </row>
    <row r="111" spans="2:14" ht="12.75">
      <c r="B111" s="8" t="s">
        <v>65</v>
      </c>
      <c r="C111" s="43">
        <f>'[4]ATM a CASH ADV. - ISS'!$D$429</f>
        <v>24852789.995199993</v>
      </c>
      <c r="D111" s="44">
        <f>'[4]ATM a CASH ADV. - ISS'!$E$429</f>
        <v>221013</v>
      </c>
      <c r="E111" s="44">
        <f>'[4]ATM a CASH ADV. - ISS'!$F$429</f>
        <v>26489691.5018</v>
      </c>
      <c r="F111" s="44">
        <f>'[4]ATM a CASH ADV. - ISS'!$G$429</f>
        <v>27941703.54444</v>
      </c>
      <c r="G111" s="44">
        <f>'[4]ATM a CASH ADV. - ISS'!$H$429</f>
        <v>72150208.78097999</v>
      </c>
      <c r="H111" s="44">
        <f>'[4]ATM a CASH ADV. - ISS'!$I$429</f>
        <v>87470.55</v>
      </c>
      <c r="I111" s="44">
        <f>'[4]ATM a CASH ADV. - ISS'!$J$429</f>
        <v>14586</v>
      </c>
      <c r="J111" s="44">
        <f>'[4]ATM a CASH ADV. - ISS'!$K$429</f>
        <v>0</v>
      </c>
      <c r="K111" s="44">
        <f>'[4]ATM a CASH ADV. - ISS'!$L$429</f>
        <v>5188</v>
      </c>
      <c r="L111" s="45">
        <f>'[4]ATM a CASH ADV. - ISS'!$M$429</f>
        <v>151762651.37242</v>
      </c>
      <c r="N111" s="46"/>
    </row>
    <row r="112" spans="2:14" ht="13.5" thickBot="1">
      <c r="B112" s="14" t="s">
        <v>42</v>
      </c>
      <c r="C112" s="29">
        <f>'[3]ATM a CASH ADV. - ISS'!$D$429</f>
        <v>3339577.0998299997</v>
      </c>
      <c r="D112" s="30">
        <f>'[3]ATM a CASH ADV. - ISS'!$E$429</f>
        <v>221013</v>
      </c>
      <c r="E112" s="30">
        <f>'[3]ATM a CASH ADV. - ISS'!$F$429</f>
        <v>0</v>
      </c>
      <c r="F112" s="30">
        <f>'[3]ATM a CASH ADV. - ISS'!$G$429</f>
        <v>480316.81621</v>
      </c>
      <c r="G112" s="30">
        <f>'[3]ATM a CASH ADV. - ISS'!$H$429</f>
        <v>1125544.0836999998</v>
      </c>
      <c r="H112" s="30">
        <f>'[3]ATM a CASH ADV. - ISS'!$I$429</f>
        <v>0</v>
      </c>
      <c r="I112" s="30">
        <f>'[3]ATM a CASH ADV. - ISS'!$J$429</f>
        <v>14586</v>
      </c>
      <c r="J112" s="30">
        <f>'[3]ATM a CASH ADV. - ISS'!$K$429</f>
        <v>0</v>
      </c>
      <c r="K112" s="30">
        <f>'[3]ATM a CASH ADV. - ISS'!$L$429</f>
        <v>0</v>
      </c>
      <c r="L112" s="31">
        <f>'[3]ATM a CASH ADV. - ISS'!$M$429</f>
        <v>5181036.99974</v>
      </c>
      <c r="N112" s="46"/>
    </row>
    <row r="113" ht="13.5" thickBot="1">
      <c r="N113" s="46"/>
    </row>
    <row r="114" spans="2:14" ht="15.75" thickBot="1">
      <c r="B114" s="4" t="s">
        <v>62</v>
      </c>
      <c r="C114" s="42" t="s">
        <v>27</v>
      </c>
      <c r="D114" s="20" t="s">
        <v>28</v>
      </c>
      <c r="E114" s="20" t="s">
        <v>0</v>
      </c>
      <c r="F114" s="20" t="s">
        <v>1</v>
      </c>
      <c r="G114" s="20" t="s">
        <v>2</v>
      </c>
      <c r="H114" s="20" t="s">
        <v>3</v>
      </c>
      <c r="I114" s="20" t="s">
        <v>4</v>
      </c>
      <c r="J114" s="20" t="s">
        <v>5</v>
      </c>
      <c r="K114" s="20" t="s">
        <v>6</v>
      </c>
      <c r="L114" s="21" t="s">
        <v>7</v>
      </c>
      <c r="N114" s="46"/>
    </row>
    <row r="115" spans="2:14" ht="12.75">
      <c r="B115" s="8" t="s">
        <v>64</v>
      </c>
      <c r="C115" s="43">
        <f>'[4]ATM a CASH ADV. - ISS'!$D$459</f>
        <v>24426319.732249994</v>
      </c>
      <c r="D115" s="44">
        <f>'[4]ATM a CASH ADV. - ISS'!$E$459</f>
        <v>219793</v>
      </c>
      <c r="E115" s="44">
        <f>'[4]ATM a CASH ADV. - ISS'!$F$459</f>
        <v>26324611.119999997</v>
      </c>
      <c r="F115" s="44">
        <f>'[4]ATM a CASH ADV. - ISS'!$G$459</f>
        <v>27206653.59</v>
      </c>
      <c r="G115" s="44">
        <f>'[4]ATM a CASH ADV. - ISS'!$H$459</f>
        <v>71668327.64</v>
      </c>
      <c r="H115" s="44">
        <f>'[4]ATM a CASH ADV. - ISS'!$I$459</f>
        <v>85171.9</v>
      </c>
      <c r="I115" s="44">
        <f>'[4]ATM a CASH ADV. - ISS'!$J$459</f>
        <v>12473</v>
      </c>
      <c r="J115" s="44">
        <f>'[4]ATM a CASH ADV. - ISS'!$K$459</f>
        <v>0</v>
      </c>
      <c r="K115" s="44">
        <f>'[4]ATM a CASH ADV. - ISS'!$L$459</f>
        <v>5188</v>
      </c>
      <c r="L115" s="45">
        <f>'[4]ATM a CASH ADV. - ISS'!$M$459</f>
        <v>149948537.98224998</v>
      </c>
      <c r="N115" s="46"/>
    </row>
    <row r="116" spans="2:14" ht="13.5" thickBot="1">
      <c r="B116" s="14" t="s">
        <v>42</v>
      </c>
      <c r="C116" s="29">
        <f>'[3]ATM a CASH ADV. - ISS'!$D$459</f>
        <v>3274851</v>
      </c>
      <c r="D116" s="30">
        <f>'[3]ATM a CASH ADV. - ISS'!$E$459</f>
        <v>219793</v>
      </c>
      <c r="E116" s="30">
        <f>'[3]ATM a CASH ADV. - ISS'!$F$459</f>
        <v>0</v>
      </c>
      <c r="F116" s="30">
        <f>'[3]ATM a CASH ADV. - ISS'!$G$459</f>
        <v>461685.2</v>
      </c>
      <c r="G116" s="30">
        <f>'[3]ATM a CASH ADV. - ISS'!$H$459</f>
        <v>1118409.6</v>
      </c>
      <c r="H116" s="30">
        <f>'[3]ATM a CASH ADV. - ISS'!$I$459</f>
        <v>0</v>
      </c>
      <c r="I116" s="30">
        <f>'[3]ATM a CASH ADV. - ISS'!$J$459</f>
        <v>12473</v>
      </c>
      <c r="J116" s="30">
        <f>'[3]ATM a CASH ADV. - ISS'!$K$459</f>
        <v>0</v>
      </c>
      <c r="K116" s="30">
        <f>'[3]ATM a CASH ADV. - ISS'!$L$459</f>
        <v>0</v>
      </c>
      <c r="L116" s="31">
        <f>'[3]ATM a CASH ADV. - ISS'!$M$459</f>
        <v>5087211.8</v>
      </c>
      <c r="N116" s="46"/>
    </row>
    <row r="117" ht="13.5" thickBot="1">
      <c r="N117" s="46"/>
    </row>
    <row r="118" spans="2:14" ht="15.75" thickBot="1">
      <c r="B118" s="4" t="s">
        <v>63</v>
      </c>
      <c r="C118" s="42" t="s">
        <v>27</v>
      </c>
      <c r="D118" s="20" t="s">
        <v>28</v>
      </c>
      <c r="E118" s="20" t="s">
        <v>0</v>
      </c>
      <c r="F118" s="20" t="s">
        <v>1</v>
      </c>
      <c r="G118" s="20" t="s">
        <v>2</v>
      </c>
      <c r="H118" s="20" t="s">
        <v>3</v>
      </c>
      <c r="I118" s="20" t="s">
        <v>4</v>
      </c>
      <c r="J118" s="20" t="s">
        <v>5</v>
      </c>
      <c r="K118" s="20" t="s">
        <v>6</v>
      </c>
      <c r="L118" s="21" t="s">
        <v>7</v>
      </c>
      <c r="N118" s="46"/>
    </row>
    <row r="119" spans="2:14" ht="12.75">
      <c r="B119" s="8" t="s">
        <v>66</v>
      </c>
      <c r="C119" s="43">
        <f>'[4]ATM a CASH ADV. - ISS'!$D$489</f>
        <v>426470.26295</v>
      </c>
      <c r="D119" s="44">
        <f>'[4]ATM a CASH ADV. - ISS'!$E$489</f>
        <v>1220</v>
      </c>
      <c r="E119" s="44">
        <f>'[4]ATM a CASH ADV. - ISS'!$F$489</f>
        <v>165081.3818</v>
      </c>
      <c r="F119" s="44">
        <f>'[4]ATM a CASH ADV. - ISS'!$G$489</f>
        <v>735049.95444</v>
      </c>
      <c r="G119" s="44">
        <f>'[4]ATM a CASH ADV. - ISS'!$H$489</f>
        <v>481881.14097999997</v>
      </c>
      <c r="H119" s="44">
        <f>'[4]ATM a CASH ADV. - ISS'!$I$489</f>
        <v>2298.65</v>
      </c>
      <c r="I119" s="44">
        <f>'[4]ATM a CASH ADV. - ISS'!$J$489</f>
        <v>2113</v>
      </c>
      <c r="J119" s="44">
        <f>'[4]ATM a CASH ADV. - ISS'!$K$489</f>
        <v>0</v>
      </c>
      <c r="K119" s="44">
        <f>'[4]ATM a CASH ADV. - ISS'!$L$489</f>
        <v>0</v>
      </c>
      <c r="L119" s="45">
        <f>'[4]ATM a CASH ADV. - ISS'!$M$489</f>
        <v>1814114.39017</v>
      </c>
      <c r="N119" s="46"/>
    </row>
    <row r="120" spans="2:14" ht="13.5" thickBot="1">
      <c r="B120" s="14" t="s">
        <v>42</v>
      </c>
      <c r="C120" s="29">
        <f>'[3]ATM a CASH ADV. - ISS'!$D$489</f>
        <v>64726.09983</v>
      </c>
      <c r="D120" s="30">
        <f>'[3]ATM a CASH ADV. - ISS'!$E$489</f>
        <v>1220</v>
      </c>
      <c r="E120" s="30">
        <f>'[3]ATM a CASH ADV. - ISS'!$F$489</f>
        <v>0</v>
      </c>
      <c r="F120" s="30">
        <f>'[3]ATM a CASH ADV. - ISS'!$G$489</f>
        <v>18631.61621</v>
      </c>
      <c r="G120" s="30">
        <f>'[3]ATM a CASH ADV. - ISS'!$H$489</f>
        <v>7134.4837</v>
      </c>
      <c r="H120" s="30">
        <f>'[3]ATM a CASH ADV. - ISS'!$I$489</f>
        <v>0</v>
      </c>
      <c r="I120" s="30">
        <f>'[3]ATM a CASH ADV. - ISS'!$J$489</f>
        <v>2113</v>
      </c>
      <c r="J120" s="30">
        <f>'[3]ATM a CASH ADV. - ISS'!$K$489</f>
        <v>0</v>
      </c>
      <c r="K120" s="30">
        <f>'[3]ATM a CASH ADV. - ISS'!$L$489</f>
        <v>0</v>
      </c>
      <c r="L120" s="31">
        <f>'[3]ATM a CASH ADV. - ISS'!$M$489</f>
        <v>93825.19974000001</v>
      </c>
      <c r="N120" s="46"/>
    </row>
  </sheetData>
  <sheetProtection/>
  <printOptions horizontalCentered="1"/>
  <pageMargins left="0.37" right="0.37" top="0.26" bottom="0.31" header="0.24" footer="0.22"/>
  <pageSetup fitToHeight="3" horizontalDpi="600" verticalDpi="600" orientation="landscape" paperSize="9" scale="63" r:id="rId1"/>
  <headerFooter alignWithMargins="0">
    <oddFooter>&amp;C&amp;"Arial Unicode MS,Tučné"&amp;9Statistika SBK&amp;R&amp;P  z &amp;N</oddFooter>
  </headerFooter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2010-02-22T22:11:34Z</cp:lastPrinted>
  <dcterms:created xsi:type="dcterms:W3CDTF">2000-11-28T09:41:12Z</dcterms:created>
  <dcterms:modified xsi:type="dcterms:W3CDTF">2010-02-22T22:11:36Z</dcterms:modified>
  <cp:category/>
  <cp:version/>
  <cp:contentType/>
  <cp:contentStatus/>
</cp:coreProperties>
</file>